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Елена\Desktop\соб.деп 2020\2023\март\"/>
    </mc:Choice>
  </mc:AlternateContent>
  <xr:revisionPtr revIDLastSave="0" documentId="13_ncr:1_{DC454018-C0FD-4229-B1CB-6278EB2924A8}" xr6:coauthVersionLast="45" xr6:coauthVersionMax="45" xr10:uidLastSave="{00000000-0000-0000-0000-000000000000}"/>
  <bookViews>
    <workbookView xWindow="-120" yWindow="-120" windowWidth="29040" windowHeight="15720" activeTab="1" xr2:uid="{00000000-000D-0000-FFFF-FFFF00000000}"/>
  </bookViews>
  <sheets>
    <sheet name="прил 6 вед  (2017г)" sheetId="10" r:id="rId1"/>
    <sheet name="Лист3" sheetId="80" r:id="rId2"/>
    <sheet name="Лист2" sheetId="81" r:id="rId3"/>
  </sheets>
  <definedNames>
    <definedName name="Excel_BuiltIn_Print_Area_3">#REF!</definedName>
    <definedName name="Excel_BuiltIn_Print_Titles_3">#REF!</definedName>
    <definedName name="_xlnm.Print_Titles" localSheetId="0">'прил 6 вед  (2017г)'!$16:$16</definedName>
    <definedName name="_xlnm.Print_Area" localSheetId="0">'прил 6 вед  (2017г)'!$A$2:$K$126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93" i="80" l="1"/>
  <c r="K92" i="80" s="1"/>
  <c r="K38" i="80"/>
  <c r="L124" i="81"/>
  <c r="L123" i="81" s="1"/>
  <c r="L117" i="81"/>
  <c r="L116" i="81" s="1"/>
  <c r="L110" i="81"/>
  <c r="L109" i="81" s="1"/>
  <c r="L108" i="81" s="1"/>
  <c r="L107" i="81" s="1"/>
  <c r="L106" i="81" s="1"/>
  <c r="L105" i="81" s="1"/>
  <c r="L102" i="81"/>
  <c r="L101" i="81" s="1"/>
  <c r="L95" i="81"/>
  <c r="L94" i="81" s="1"/>
  <c r="L87" i="81"/>
  <c r="L86" i="81" s="1"/>
  <c r="L85" i="81" s="1"/>
  <c r="L84" i="81" s="1"/>
  <c r="L83" i="81" s="1"/>
  <c r="L82" i="81" s="1"/>
  <c r="L79" i="81"/>
  <c r="L78" i="81" s="1"/>
  <c r="L77" i="81" s="1"/>
  <c r="L76" i="81" s="1"/>
  <c r="L75" i="81" s="1"/>
  <c r="L73" i="81"/>
  <c r="L72" i="81" s="1"/>
  <c r="L71" i="81" s="1"/>
  <c r="L68" i="81"/>
  <c r="L67" i="81"/>
  <c r="L66" i="81" s="1"/>
  <c r="L63" i="81"/>
  <c r="L62" i="81" s="1"/>
  <c r="L61" i="81" s="1"/>
  <c r="L59" i="81"/>
  <c r="L58" i="81"/>
  <c r="O54" i="81"/>
  <c r="L54" i="81"/>
  <c r="L53" i="81" s="1"/>
  <c r="L52" i="81" s="1"/>
  <c r="L49" i="81"/>
  <c r="L48" i="81" s="1"/>
  <c r="L47" i="81" s="1"/>
  <c r="L39" i="81"/>
  <c r="L38" i="81" s="1"/>
  <c r="L34" i="81"/>
  <c r="L33" i="81" s="1"/>
  <c r="L32" i="81" s="1"/>
  <c r="L29" i="81"/>
  <c r="L28" i="81" s="1"/>
  <c r="L27" i="81" s="1"/>
  <c r="L24" i="81"/>
  <c r="L23" i="81" s="1"/>
  <c r="L22" i="81" s="1"/>
  <c r="L21" i="81" s="1"/>
  <c r="J17" i="81"/>
  <c r="I17" i="81"/>
  <c r="H17" i="81"/>
  <c r="G17" i="81"/>
  <c r="K59" i="10"/>
  <c r="K60" i="10"/>
  <c r="L92" i="81" l="1"/>
  <c r="L91" i="81" s="1"/>
  <c r="L89" i="81" s="1"/>
  <c r="L93" i="81"/>
  <c r="L121" i="81"/>
  <c r="L120" i="81" s="1"/>
  <c r="L119" i="81" s="1"/>
  <c r="L122" i="81"/>
  <c r="L26" i="81"/>
  <c r="O21" i="81" s="1"/>
  <c r="L100" i="81"/>
  <c r="L99" i="81"/>
  <c r="L98" i="81" s="1"/>
  <c r="L97" i="81" s="1"/>
  <c r="L37" i="81"/>
  <c r="L36" i="81"/>
  <c r="L65" i="81"/>
  <c r="L115" i="81"/>
  <c r="L114" i="81" s="1"/>
  <c r="L113" i="81" s="1"/>
  <c r="L112" i="81" s="1"/>
  <c r="L70" i="81"/>
  <c r="K22" i="80"/>
  <c r="K21" i="80" s="1"/>
  <c r="K20" i="80" s="1"/>
  <c r="K23" i="80"/>
  <c r="L41" i="81" l="1"/>
  <c r="L20" i="81" s="1"/>
  <c r="K110" i="10"/>
  <c r="K109" i="10" s="1"/>
  <c r="K108" i="10" s="1"/>
  <c r="K107" i="10" s="1"/>
  <c r="K106" i="10" s="1"/>
  <c r="K111" i="10"/>
  <c r="L19" i="81" l="1"/>
  <c r="L18" i="81"/>
  <c r="K96" i="80"/>
  <c r="K95" i="80" s="1"/>
  <c r="K89" i="80"/>
  <c r="K87" i="80"/>
  <c r="K85" i="80"/>
  <c r="N81" i="80"/>
  <c r="K81" i="80"/>
  <c r="K80" i="80" s="1"/>
  <c r="K79" i="80" s="1"/>
  <c r="K76" i="80"/>
  <c r="K75" i="80" s="1"/>
  <c r="K74" i="80" s="1"/>
  <c r="K71" i="80"/>
  <c r="K70" i="80" s="1"/>
  <c r="K69" i="80" s="1"/>
  <c r="K67" i="80"/>
  <c r="K66" i="80" s="1"/>
  <c r="K65" i="80" s="1"/>
  <c r="K63" i="80"/>
  <c r="K62" i="80" s="1"/>
  <c r="K58" i="80"/>
  <c r="K57" i="80" s="1"/>
  <c r="K56" i="80" s="1"/>
  <c r="K55" i="80" s="1"/>
  <c r="K48" i="80"/>
  <c r="K47" i="80" s="1"/>
  <c r="K43" i="80"/>
  <c r="K42" i="80" s="1"/>
  <c r="K33" i="80"/>
  <c r="K32" i="80" s="1"/>
  <c r="K28" i="80"/>
  <c r="K27" i="80" s="1"/>
  <c r="I18" i="80"/>
  <c r="H18" i="80"/>
  <c r="G18" i="80"/>
  <c r="F18" i="80"/>
  <c r="K61" i="80" l="1"/>
  <c r="K60" i="80"/>
  <c r="K46" i="80"/>
  <c r="K45" i="80"/>
  <c r="K41" i="80"/>
  <c r="K40" i="80"/>
  <c r="K37" i="80" s="1"/>
  <c r="K36" i="80" s="1"/>
  <c r="K31" i="80"/>
  <c r="K30" i="80"/>
  <c r="K26" i="80"/>
  <c r="K25" i="80" s="1"/>
  <c r="K35" i="80" l="1"/>
  <c r="K19" i="80" s="1"/>
  <c r="K103" i="10"/>
  <c r="K102" i="10" s="1"/>
  <c r="K64" i="10"/>
  <c r="K63" i="10" s="1"/>
  <c r="K62" i="10" s="1"/>
  <c r="K34" i="10"/>
  <c r="K33" i="10" s="1"/>
  <c r="K32" i="10" s="1"/>
  <c r="K80" i="10"/>
  <c r="N55" i="10"/>
  <c r="K29" i="10" l="1"/>
  <c r="K28" i="10" s="1"/>
  <c r="K27" i="10" s="1"/>
  <c r="K26" i="10" s="1"/>
  <c r="K55" i="10"/>
  <c r="K54" i="10" s="1"/>
  <c r="K53" i="10" s="1"/>
  <c r="K101" i="10"/>
  <c r="K88" i="10"/>
  <c r="K87" i="10" s="1"/>
  <c r="K86" i="10" s="1"/>
  <c r="K85" i="10" s="1"/>
  <c r="K84" i="10" s="1"/>
  <c r="K83" i="10" s="1"/>
  <c r="K96" i="10"/>
  <c r="K95" i="10" s="1"/>
  <c r="K118" i="10"/>
  <c r="K50" i="10"/>
  <c r="K49" i="10" s="1"/>
  <c r="K48" i="10" s="1"/>
  <c r="K69" i="10"/>
  <c r="K68" i="10" s="1"/>
  <c r="K74" i="10"/>
  <c r="K73" i="10" s="1"/>
  <c r="K71" i="10" s="1"/>
  <c r="K125" i="10"/>
  <c r="K124" i="10" s="1"/>
  <c r="K122" i="10" s="1"/>
  <c r="K121" i="10" s="1"/>
  <c r="K120" i="10" s="1"/>
  <c r="K79" i="10"/>
  <c r="K78" i="10" s="1"/>
  <c r="K77" i="10" s="1"/>
  <c r="K76" i="10" s="1"/>
  <c r="K24" i="10"/>
  <c r="K23" i="10" s="1"/>
  <c r="K22" i="10" s="1"/>
  <c r="K21" i="10" s="1"/>
  <c r="K39" i="10"/>
  <c r="K38" i="10" s="1"/>
  <c r="F17" i="10"/>
  <c r="G17" i="10"/>
  <c r="H17" i="10"/>
  <c r="I17" i="10"/>
  <c r="K41" i="10" l="1"/>
  <c r="K117" i="10"/>
  <c r="K116" i="10"/>
  <c r="K115" i="10" s="1"/>
  <c r="K114" i="10" s="1"/>
  <c r="K113" i="10" s="1"/>
  <c r="K93" i="10"/>
  <c r="K92" i="10" s="1"/>
  <c r="K90" i="10" s="1"/>
  <c r="K94" i="10"/>
  <c r="K100" i="10"/>
  <c r="K99" i="10" s="1"/>
  <c r="K123" i="10"/>
  <c r="K72" i="10"/>
  <c r="N21" i="10"/>
  <c r="K37" i="10"/>
  <c r="K36" i="10"/>
  <c r="K66" i="10"/>
  <c r="K67" i="10"/>
  <c r="K98" i="10" l="1"/>
  <c r="K18" i="10" s="1"/>
  <c r="K20" i="10"/>
  <c r="K19" i="10" s="1"/>
</calcChain>
</file>

<file path=xl/sharedStrings.xml><?xml version="1.0" encoding="utf-8"?>
<sst xmlns="http://schemas.openxmlformats.org/spreadsheetml/2006/main" count="1265" uniqueCount="192">
  <si>
    <t>Наименование</t>
  </si>
  <si>
    <t>Рз</t>
  </si>
  <si>
    <t>ПР</t>
  </si>
  <si>
    <t>ЦСР</t>
  </si>
  <si>
    <t>ВР</t>
  </si>
  <si>
    <t>Сумма (44-ЗКО)</t>
  </si>
  <si>
    <t>Сумма (62-ЗКО)</t>
  </si>
  <si>
    <t>01</t>
  </si>
  <si>
    <t>02</t>
  </si>
  <si>
    <t>03</t>
  </si>
  <si>
    <t>04</t>
  </si>
  <si>
    <t>Другие общегосударственные вопросы</t>
  </si>
  <si>
    <t>10</t>
  </si>
  <si>
    <t xml:space="preserve">                  </t>
  </si>
  <si>
    <t>Проект на 2008 год</t>
  </si>
  <si>
    <t>Предпринимательская деятельность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</si>
  <si>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</si>
  <si>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</si>
  <si>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</si>
  <si>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</si>
  <si>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</si>
  <si>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Мобилизационная и вневойсковая подготовка</t>
  </si>
  <si>
    <t>Глава муниципального образования</t>
  </si>
  <si>
    <t>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</si>
  <si>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</si>
  <si>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</si>
  <si>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Иные бюджетные ассигнования</t>
  </si>
  <si>
    <t>НАЦИОНАЛЬНАЯ ЭКОНОМИКА</t>
  </si>
  <si>
    <t>(рублей)</t>
  </si>
  <si>
    <t>Обеспечение деятельности и выполнение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</si>
  <si>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    </t>
  </si>
  <si>
    <t>Сумма</t>
  </si>
  <si>
    <t>12</t>
  </si>
  <si>
    <t>Мероприятия в области энергосбережения</t>
  </si>
  <si>
    <t xml:space="preserve"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    </t>
  </si>
  <si>
    <t>ВСЕГО</t>
  </si>
  <si>
    <t>Расходы на обеспечение деятельности (оказание услуг) муниципальных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</si>
  <si>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</si>
  <si>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ОДОМС</t>
  </si>
  <si>
    <t>Обеспечение условий для развития малого и среднего предпринимательства на территории муниципального образования</t>
  </si>
  <si>
    <t>Мероприятия, направленные на развитие муниципальной службы</t>
  </si>
  <si>
    <t>05</t>
  </si>
  <si>
    <t>ЖИЛИЩНО-КОММУНАЛЬНОЕ ХОЗЯЙСТВО</t>
  </si>
  <si>
    <t>Благоустройство</t>
  </si>
  <si>
    <t xml:space="preserve"> ФИЗИЧЕСКАЯ КУЛЬТУРА И СПОРТ </t>
  </si>
  <si>
    <t>11</t>
  </si>
  <si>
    <t xml:space="preserve"> Массовый спорт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</si>
  <si>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</si>
  <si>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Реализация государственных функций, связанных с общегосударственным управлением</t>
  </si>
  <si>
    <t>Выполнение других обязательств органа местного самоуправления</t>
  </si>
  <si>
    <t>Выполнение других (прочих) обязательств органа местного самоуправления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</si>
  <si>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</si>
  <si>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</si>
  <si>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Обеспечение функционирования главы муниципального образования</t>
  </si>
  <si>
    <t>Обеспечение функционирования местных администраций</t>
  </si>
  <si>
    <t>Распределение бюджетных ассигнований по разделам, подразделам, целевым статьям (муниципальным программам Котельниковского сельсовета Обоянского района Курской области и непрограмным направлениям деятельности), группам видов расходов классификации расходов</t>
  </si>
  <si>
    <t>Другие вопросы в области национальной экономики</t>
  </si>
  <si>
    <t>71 1 00 С1402</t>
  </si>
  <si>
    <t>73 1 00 С1402</t>
  </si>
  <si>
    <t>76 1 00 С1404</t>
  </si>
  <si>
    <t>77 2 00 С1401</t>
  </si>
  <si>
    <t>для норматива 0102 + 0104</t>
  </si>
  <si>
    <t>08 0 00 00000</t>
  </si>
  <si>
    <t xml:space="preserve">Основное мероприятие "Физическое воспитание, вовлечение населения в  занятия физической культурой и массовым спортом, обеспечение организации и проведения физкультурных мероприятий и спортивных мероприятий" </t>
  </si>
  <si>
    <t>08 3 01 00000</t>
  </si>
  <si>
    <t>08 3 00 00000</t>
  </si>
  <si>
    <t>77 0 00 00000</t>
  </si>
  <si>
    <t>77 2 00 00000</t>
  </si>
  <si>
    <t>09 0 00 00000</t>
  </si>
  <si>
    <t>09 1 00 00000</t>
  </si>
  <si>
    <t>15 0 00 00000</t>
  </si>
  <si>
    <t>15 1 00 00000</t>
  </si>
  <si>
    <t>05 1 00 00000</t>
  </si>
  <si>
    <t>71 0 00 00000</t>
  </si>
  <si>
    <t>71 1 00 00000</t>
  </si>
  <si>
    <t>73 0 00 00000</t>
  </si>
  <si>
    <t>73 1 00 00000</t>
  </si>
  <si>
    <t>76 0 00 00000</t>
  </si>
  <si>
    <t>76 1 00 00000</t>
  </si>
  <si>
    <t>13 1 00 00000</t>
  </si>
  <si>
    <t xml:space="preserve">13 1 01 00000 </t>
  </si>
  <si>
    <t>13 1 01 С1415</t>
  </si>
  <si>
    <t>09 1 01 00000</t>
  </si>
  <si>
    <t>09 1 01 С1437</t>
  </si>
  <si>
    <t>08 3 01 С1406</t>
  </si>
  <si>
    <t>Основное мероприятие "Обеспечение мероприятий направленных на развитие муниципальной службы"</t>
  </si>
  <si>
    <t>Основное мероприятие "Формирование правовой среды, обеспечивающей благоприятные условия для развития малого и среднего предпринимательства"</t>
  </si>
  <si>
    <t>15 1 01 00000</t>
  </si>
  <si>
    <t>15 1 01 С1405</t>
  </si>
  <si>
    <t>05 0 00 00000</t>
  </si>
  <si>
    <t>05 1 01 00000</t>
  </si>
  <si>
    <t>05 1 01 С1434</t>
  </si>
  <si>
    <t xml:space="preserve">13 1 01 С1415 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</si>
  <si>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</si>
  <si>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77 2 00 П1484</t>
  </si>
  <si>
    <t>13 0 00 00000</t>
  </si>
  <si>
    <t>АДМИНИСТРАЦИЯ РЫБИНО-БУДСКОГО СЕЛЬСОВЕТА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</si>
  <si>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</si>
  <si>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</si>
  <si>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 муниципального образования</t>
  </si>
  <si>
    <t>Социальное обеспечение и иные выплаты населению</t>
  </si>
  <si>
    <t>300</t>
  </si>
  <si>
    <t xml:space="preserve"> 02 0 00 00000</t>
  </si>
  <si>
    <t xml:space="preserve">02  2 00 00000 </t>
  </si>
  <si>
    <t xml:space="preserve"> </t>
  </si>
  <si>
    <t>02 2 01 С1445</t>
  </si>
  <si>
    <t xml:space="preserve">к решению Собрания депутатов Рыбино-Будского сельсовета </t>
  </si>
  <si>
    <t xml:space="preserve">Обеспечение деятельности Администрации Рыбино-Будского сельсовета Обоянского района </t>
  </si>
  <si>
    <t>77 2 00 51180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</si>
  <si>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</si>
  <si>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 нужд</t>
  </si>
  <si>
    <t>Закупка товаров, работ и услуг для обеспечения  государственных (муниципальных)  нужд</t>
  </si>
  <si>
    <t>07 3 01 С1433</t>
  </si>
  <si>
    <t>Основное мероприятие "Обеспечение мероприятий в области коммунального хозяйства и благоустройства"</t>
  </si>
  <si>
    <t>07 3 00 00000</t>
  </si>
  <si>
    <t>07 3 01 00000</t>
  </si>
  <si>
    <t>07 0 00 00000</t>
  </si>
  <si>
    <t xml:space="preserve">02  2 01 00000 </t>
  </si>
  <si>
    <t>Основное мероприятие "Предоставление выплат пенсий за выслугу лет и доплат к пенсиям муниципальных служащих муниципального образования"</t>
  </si>
  <si>
    <t>Приложение № 9</t>
  </si>
  <si>
    <t>Мероприятия по благоустройству</t>
  </si>
  <si>
    <t>Основное мероприятие "Обеспечение деятельности мероприятий в области энергосбережения"</t>
  </si>
  <si>
    <t>Обеспечение первичных мер пожарной безопасности в границах населенных пунктов сельских поселений</t>
  </si>
  <si>
    <t>(в редакции решения Собрания депутатов                                                                                                                                               Рыбино-Будского сельсовета  от  28.09.2018г №52/116 )</t>
  </si>
  <si>
    <t>12 0 00 00000</t>
  </si>
  <si>
    <t>122 00 00000</t>
  </si>
  <si>
    <t>Основное мероприятие "Обеспечение мероприятий по профилактике правонарушений на территории муниципального образования "</t>
  </si>
  <si>
    <t>122 01 00000</t>
  </si>
  <si>
    <t>Реализация мероприятий направленных на обеспечение правопорядка на территории муниципального образования</t>
  </si>
  <si>
    <t>122 01 С1435</t>
  </si>
  <si>
    <t>(в редакции решения Собрания депутатов                                                                                                                                               Рыбино-Будского сельсовета  от 25.10.2019г №68/155 )</t>
  </si>
  <si>
    <t xml:space="preserve"> Межбюджетные трансферты</t>
  </si>
  <si>
    <t>Основное мероприятие "Обеспечение мер пожарной безопасности в границах населенных пунктов сельских поселений»</t>
  </si>
  <si>
    <r>
      <t xml:space="preserve">в редакции решения Собрания депутатов Рыбино-Будского сельсовета от 02.02.2021 г. № </t>
    </r>
    <r>
      <rPr>
        <sz val="12"/>
        <color rgb="FFFF0000"/>
        <rFont val="Times New Roman"/>
        <family val="1"/>
        <charset val="204"/>
      </rPr>
      <t>6/14</t>
    </r>
  </si>
  <si>
    <t>Приложение № 5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</si>
  <si>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</si>
  <si>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первичного воинского учета на территориях, где отсутствуют военные комиссариаты</t>
  </si>
  <si>
    <t>77 2 00 П1491</t>
  </si>
  <si>
    <t>Межбюджетные трансферты</t>
  </si>
  <si>
    <t xml:space="preserve"> Обеспечение деятельности муниципальных казенных учреждений не вошедшие в программные мероприятия</t>
  </si>
  <si>
    <t>79 0 00 00000</t>
  </si>
  <si>
    <t>Расходы на обеспечение деятельности (оказание услуг) муниципальных казенных учреждений не вошедшие в программные мероприятия</t>
  </si>
  <si>
    <t>79 1 00 00000</t>
  </si>
  <si>
    <t>Иные  межбюджетные трансферты на осуществление переданных полномочий по составлению и рассмотрению проекта бюджета поселений, исполнению бюджета поселения, осуществлению контроля за их исполнением, составлением отчетов об исполнении бюджета поселения, ведение бюджетного учета и предоставление отчетности</t>
  </si>
  <si>
    <t>79 1 00 П1491</t>
  </si>
  <si>
    <t xml:space="preserve"> Капитальные вложения в объекты государственной (муниципальной) собственности</t>
  </si>
  <si>
    <t>"О бюджете Рыбино-Будского сельсовета Обоянского района на 2023 год и на плановый период 2024 -2025 годов"</t>
  </si>
  <si>
    <t xml:space="preserve">Распределение бюджетных ассигнований по разделам, подразделам, целевым статьям (муниципальным программам Рыбино-Будского сельсовета Обоянского района  и непрограммным направлениям деятельности), группам видов расходов классификации расходов бюджета Рыбино-Будского  сельсовета Обоянского района  на 2023 год </t>
  </si>
  <si>
    <t>Муниципальная программа
"Профилактика правонарушений в муниципальном образовании "Рыбино-Будский сельсовет" Обоянского района на 2023-2025 годы"</t>
  </si>
  <si>
    <t>Подпрограмма «Обеспечение правопорядка на территории Рыбино-Будского сельсовета Обоянского района Курской области"
муниципальной программы
Профилактика правонарушений в муниципальном образовании "Рыбино-Будский сельсовет" Обоянского района на 2023-2025 годы"</t>
  </si>
  <si>
    <t>Муниципальная программа "Развитие малого и среднего предпринимательства на территории Рыбино-Будского сельсовета на 2023-2025 годы"</t>
  </si>
  <si>
    <t>Подпрограмма "Содействие развитию малого и среднего предпринимательства на территории муниципального образования "Рыбино-Будский сельсовет" Обоянскго района муниципальной программы "Развитие малого и среднего предпринимательства на территории Рыбино-Будского сельсовета на 2023-2025 годы"</t>
  </si>
  <si>
    <t>Муниципальная программа "Развитие муниципальной службы на территории МО "Рыбино-Будский сельсовет"Обоянского района Курской области на 2023-2025 годы.</t>
  </si>
  <si>
    <t>Подпрограмма "Реализация мероприятий, направленных на развитие муниципальной службы" муниципальной программы  "Развитие муниципальной службы на территории МО "Рыбино-Будский сельсовет"Обоянского района Курской области на 2023-2025 годы.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</si>
  <si>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"Защита населения и территорий муниципального образования "Рыбино-Будский сельсовет" Обоянского района от чрезвычайных ситуаций, обеспечение пожарной безопасности и безопасности людей на водных объектах на 2023-2025 годы"</t>
  </si>
  <si>
    <t>Муниципальная программа «Энергосбережение и повышение энергетической эффективности в муниципальном образовании "Рыбино-Будский сельсовет" Обоянского района Курской области на 2023-2025 годы"</t>
  </si>
  <si>
    <t>Подпрограмма «Энергосбережение в муниципальном образовании "Рыбино-Будский сельсовет" Обоянского района Курской области"  муниципальной программы "Энергосбережение и повышение энергетической эффективности муниципального образования  "Рыбино-Будский сельсовет" Обоянского района Курской области на 2023-2025 годы"</t>
  </si>
  <si>
    <t xml:space="preserve"> Муниципальная программа "Благоустройство территории  муниципального образования "Рыбино-Будский сельсовет" Обоянского района  Курской области на 2023-2025 годы</t>
  </si>
  <si>
    <t>Подпрограмма "Благоустройство территории муниципального образования "Рыбино-Будский сельсовет" муниципальной программы "Благоустройство территории  муниципального образования "Рыбино-Будский сельсовет" Обоянского района  Курской области на 2023-2025 годы</t>
  </si>
  <si>
    <t xml:space="preserve">Муниципальная программа "Социальная поддержка граждан в муниципальном образовании "Рыбино-Будский сельсовет" Обоянского района Курской области" на 2023-2025 годы </t>
  </si>
  <si>
    <t>Подпрограмма "Развитие мер социальной поддержки отдельных категорий граждан в муниципальном образовании" муниципальной программы "Социальная поддержка граждан в муниципальном образовании "Рыбино-Будский сельсовет" Обоянского района Курской области" на 2023-2025 годы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</si>
  <si>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Рыбино-Будском сельсовете на 2023-2025 годы»</t>
  </si>
  <si>
    <t>Подпрограмма "Реализация муниципальной политики в сфере физической культуры и спорта" муниципальной программы "Повышение эффективности работы с молодежью, организация отдыха и оздоровления детей, молодежи, развитие физической культуры и спорта в Рыбино-Будском сельсовете на 2023-2025 годы»</t>
  </si>
  <si>
    <t>Иные  межбюджетные трансферты на осуществление переданных полномочий по составлению и рассмотрению проекта бюджета поселений ,исполнению бюджета поселения, осуществлению контроля за их исполнением, составлением отчетов об исполнении бюджета поселения, ведение бюджетного учета и предоставление отчетности</t>
  </si>
  <si>
    <t>Непрограмнная деятельность органов местного самоуправления</t>
  </si>
  <si>
    <t>Непрограмнные расходы органов местного самоуправления</t>
  </si>
  <si>
    <t>Муниципальная программа "Защита населения и территорий муниципального образования "Рыбино-Будский сельсовет" Обоянского района от чрезвычайных ситуаций, обеспечение пожарной безопасности и безопасности людей на водных объектах на 2023-2025 годы"</t>
  </si>
  <si>
    <t xml:space="preserve">Ведомственная структура расходов бюджета Рыбино-Будского  сельсовета Обоянского района Курской области на 2023 год </t>
  </si>
  <si>
    <t>Приложение № 7</t>
  </si>
  <si>
    <t>ГРБС</t>
  </si>
  <si>
    <t>001</t>
  </si>
  <si>
    <t>Распределение бюджетных ассигнований по целевым статьям (муниципальным программам Рыбино-Будского сельсовета Обоянского района  и  непрограмным направлениям деятельности), группам видов расходов классификации расходов  бюджета  на 2023 год</t>
  </si>
  <si>
    <t>от "14" декабря  2022 года №32/88</t>
  </si>
  <si>
    <t>(в редакции от                2023 года №____)</t>
  </si>
  <si>
    <t>КУЛЬТУРА, КИНЕМАТОГРАФИЯ</t>
  </si>
  <si>
    <t>08</t>
  </si>
  <si>
    <t xml:space="preserve">Культура </t>
  </si>
  <si>
    <t>Муниципальная программа  "Развитие культуры в муниципальном образовании "Рыбино-Будского сельсовета" Обоянского района Курской области на 2022-2024 годы"</t>
  </si>
  <si>
    <t>01 0 00 00000</t>
  </si>
  <si>
    <t>Подпрограмма "Искусство" муниципальной программы"Развитие культуры в муниципальном образовании "Рыбино-Будского сельсовета" Обоянского района Курской области"</t>
  </si>
  <si>
    <t>01 1 00 00000</t>
  </si>
  <si>
    <t>Основное мероприятие "Обеспечение деятельности и оказание услуг учреждений культуры в муниципальном образовании "Рыбино-Будский сельсовет" Обоянского района Курской области"</t>
  </si>
  <si>
    <t>01 1 01 00000</t>
  </si>
  <si>
    <t>01 1 01 С1401</t>
  </si>
  <si>
    <t>Муниципальная программа  "Развитие культуры в муниципальном образовании "Рыбино-Будского сельсовета" Обоянского района Курской области"</t>
  </si>
  <si>
    <t>Резервный фонд органов местного самоуправления</t>
  </si>
  <si>
    <t>78 0 00 00000</t>
  </si>
  <si>
    <t>Резервные фонды</t>
  </si>
  <si>
    <t>78 1 00 С1403</t>
  </si>
  <si>
    <t>к решению Собрания депутатов Рыбино-Будского сельсовета</t>
  </si>
  <si>
    <t xml:space="preserve">от "14" декабря  2022 года №32/88      </t>
  </si>
  <si>
    <t>(в редакции от  16.03. 2023 года №_35/99_)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</si>
</sst>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9">
    <xf numFmtId="0" fontId="0" fillId="0" borderId="0" xfId="0"/>
    <xf numFmtId="0" fontId="3" fillId="0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NumberFormat="1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/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 wrapText="1"/>
    </xf>
    <xf numFmtId="164" fontId="11" fillId="0" borderId="2" xfId="1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3" fontId="11" fillId="0" borderId="3" xfId="0" applyNumberFormat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 wrapText="1"/>
    </xf>
    <xf numFmtId="3" fontId="10" fillId="0" borderId="3" xfId="1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3" fontId="11" fillId="0" borderId="4" xfId="1" applyNumberFormat="1" applyFont="1" applyFill="1" applyBorder="1" applyAlignment="1">
      <alignment horizontal="center" wrapText="1"/>
    </xf>
    <xf numFmtId="3" fontId="10" fillId="0" borderId="4" xfId="1" applyNumberFormat="1" applyFont="1" applyFill="1" applyBorder="1" applyAlignment="1">
      <alignment horizontal="center" wrapText="1"/>
    </xf>
    <xf numFmtId="0" fontId="9" fillId="0" borderId="5" xfId="0" applyFont="1" applyBorder="1" applyAlignment="1"/>
    <xf numFmtId="1" fontId="8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1" fontId="8" fillId="0" borderId="3" xfId="0" applyNumberFormat="1" applyFont="1" applyFill="1" applyBorder="1" applyAlignment="1">
      <alignment horizontal="center" wrapText="1"/>
    </xf>
    <xf numFmtId="0" fontId="12" fillId="0" borderId="0" xfId="0" applyFont="1" applyFill="1" applyAlignment="1"/>
    <xf numFmtId="1" fontId="8" fillId="0" borderId="1" xfId="0" applyNumberFormat="1" applyFont="1" applyFill="1" applyBorder="1" applyAlignment="1">
      <alignment horizontal="center" vertical="justify"/>
    </xf>
    <xf numFmtId="0" fontId="9" fillId="0" borderId="5" xfId="0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2" fontId="5" fillId="0" borderId="0" xfId="0" applyNumberFormat="1" applyFont="1" applyAlignment="1">
      <alignment horizontal="center"/>
    </xf>
    <xf numFmtId="2" fontId="10" fillId="2" borderId="7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wrapText="1"/>
    </xf>
    <xf numFmtId="4" fontId="11" fillId="0" borderId="8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4" fontId="10" fillId="0" borderId="2" xfId="1" applyNumberFormat="1" applyFont="1" applyFill="1" applyBorder="1" applyAlignment="1">
      <alignment horizontal="center" wrapText="1"/>
    </xf>
    <xf numFmtId="4" fontId="11" fillId="0" borderId="2" xfId="1" applyNumberFormat="1" applyFont="1" applyFill="1" applyBorder="1" applyAlignment="1">
      <alignment horizontal="center" wrapText="1"/>
    </xf>
    <xf numFmtId="4" fontId="11" fillId="0" borderId="8" xfId="1" applyNumberFormat="1" applyFont="1" applyFill="1" applyBorder="1" applyAlignment="1">
      <alignment horizontal="center" wrapText="1"/>
    </xf>
    <xf numFmtId="4" fontId="10" fillId="0" borderId="8" xfId="1" applyNumberFormat="1" applyFont="1" applyFill="1" applyBorder="1" applyAlignment="1">
      <alignment horizontal="center" wrapText="1"/>
    </xf>
    <xf numFmtId="4" fontId="11" fillId="0" borderId="9" xfId="0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1" fillId="0" borderId="1" xfId="1" applyFont="1" applyFill="1" applyBorder="1" applyAlignment="1">
      <alignment vertical="top" wrapText="1"/>
    </xf>
    <xf numFmtId="4" fontId="3" fillId="0" borderId="0" xfId="0" applyNumberFormat="1" applyFont="1" applyAlignment="1"/>
    <xf numFmtId="0" fontId="10" fillId="2" borderId="1" xfId="1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3" fillId="3" borderId="0" xfId="0" applyFont="1" applyFill="1" applyAlignment="1"/>
    <xf numFmtId="0" fontId="2" fillId="3" borderId="0" xfId="0" applyFont="1" applyFill="1" applyAlignment="1"/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10" xfId="0" applyFont="1" applyBorder="1" applyAlignment="1">
      <alignment horizontal="justify"/>
    </xf>
    <xf numFmtId="0" fontId="11" fillId="0" borderId="1" xfId="0" applyFont="1" applyBorder="1" applyAlignment="1">
      <alignment horizontal="left" wrapText="1"/>
    </xf>
    <xf numFmtId="0" fontId="10" fillId="0" borderId="10" xfId="0" applyFont="1" applyFill="1" applyBorder="1" applyAlignment="1">
      <alignment horizontal="left" wrapText="1"/>
    </xf>
    <xf numFmtId="0" fontId="14" fillId="0" borderId="0" xfId="0" applyFont="1" applyFill="1" applyAlignment="1"/>
    <xf numFmtId="0" fontId="10" fillId="0" borderId="7" xfId="0" applyFont="1" applyFill="1" applyBorder="1" applyAlignment="1">
      <alignment wrapText="1"/>
    </xf>
    <xf numFmtId="0" fontId="15" fillId="0" borderId="0" xfId="0" applyFont="1" applyAlignment="1"/>
    <xf numFmtId="0" fontId="10" fillId="0" borderId="0" xfId="0" applyFont="1" applyBorder="1" applyAlignment="1">
      <alignment horizontal="right" wrapText="1"/>
    </xf>
    <xf numFmtId="3" fontId="11" fillId="0" borderId="9" xfId="0" applyNumberFormat="1" applyFont="1" applyFill="1" applyBorder="1" applyAlignment="1">
      <alignment horizontal="center" wrapText="1"/>
    </xf>
    <xf numFmtId="3" fontId="11" fillId="0" borderId="8" xfId="0" applyNumberFormat="1" applyFon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 wrapText="1"/>
    </xf>
    <xf numFmtId="3" fontId="11" fillId="0" borderId="2" xfId="1" applyNumberFormat="1" applyFont="1" applyFill="1" applyBorder="1" applyAlignment="1">
      <alignment horizontal="center" wrapText="1"/>
    </xf>
    <xf numFmtId="3" fontId="11" fillId="0" borderId="8" xfId="1" applyNumberFormat="1" applyFont="1" applyFill="1" applyBorder="1" applyAlignment="1">
      <alignment horizontal="center" wrapText="1"/>
    </xf>
    <xf numFmtId="3" fontId="10" fillId="0" borderId="8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horizontal="left" wrapText="1"/>
    </xf>
    <xf numFmtId="0" fontId="10" fillId="0" borderId="7" xfId="1" applyFont="1" applyFill="1" applyBorder="1" applyAlignment="1">
      <alignment wrapText="1"/>
    </xf>
    <xf numFmtId="49" fontId="10" fillId="0" borderId="11" xfId="1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wrapText="1"/>
    </xf>
    <xf numFmtId="3" fontId="10" fillId="0" borderId="3" xfId="0" applyNumberFormat="1" applyFont="1" applyFill="1" applyBorder="1" applyAlignment="1">
      <alignment horizontal="center"/>
    </xf>
    <xf numFmtId="49" fontId="11" fillId="0" borderId="11" xfId="1" applyNumberFormat="1" applyFont="1" applyFill="1" applyBorder="1" applyAlignment="1">
      <alignment horizontal="center" wrapText="1"/>
    </xf>
    <xf numFmtId="0" fontId="11" fillId="0" borderId="7" xfId="1" applyFont="1" applyFill="1" applyBorder="1" applyAlignment="1">
      <alignment wrapText="1"/>
    </xf>
    <xf numFmtId="4" fontId="2" fillId="0" borderId="0" xfId="0" applyNumberFormat="1" applyFont="1" applyFill="1" applyAlignment="1"/>
    <xf numFmtId="0" fontId="10" fillId="0" borderId="0" xfId="0" applyFont="1" applyBorder="1" applyAlignment="1">
      <alignment horizontal="right" wrapText="1"/>
    </xf>
    <xf numFmtId="49" fontId="5" fillId="0" borderId="0" xfId="0" applyNumberFormat="1" applyFont="1"/>
    <xf numFmtId="49" fontId="5" fillId="0" borderId="0" xfId="0" applyNumberFormat="1" applyFont="1" applyAlignment="1"/>
    <xf numFmtId="49" fontId="9" fillId="0" borderId="5" xfId="0" applyNumberFormat="1" applyFont="1" applyBorder="1" applyAlignment="1"/>
    <xf numFmtId="49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justify"/>
    </xf>
    <xf numFmtId="49" fontId="5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5" fillId="0" borderId="0" xfId="0" applyNumberFormat="1" applyFont="1" applyAlignment="1">
      <alignment wrapText="1"/>
    </xf>
    <xf numFmtId="49" fontId="11" fillId="0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right"/>
    </xf>
    <xf numFmtId="0" fontId="11" fillId="0" borderId="10" xfId="0" applyFont="1" applyBorder="1" applyAlignment="1">
      <alignment wrapText="1"/>
    </xf>
    <xf numFmtId="1" fontId="8" fillId="0" borderId="12" xfId="0" applyNumberFormat="1" applyFont="1" applyFill="1" applyBorder="1" applyAlignment="1">
      <alignment horizontal="center"/>
    </xf>
    <xf numFmtId="1" fontId="8" fillId="0" borderId="12" xfId="0" applyNumberFormat="1" applyFont="1" applyFill="1" applyBorder="1" applyAlignment="1">
      <alignment horizontal="center" wrapText="1"/>
    </xf>
    <xf numFmtId="1" fontId="8" fillId="0" borderId="13" xfId="0" applyNumberFormat="1" applyFont="1" applyFill="1" applyBorder="1" applyAlignment="1">
      <alignment horizontal="center" wrapText="1"/>
    </xf>
    <xf numFmtId="1" fontId="8" fillId="0" borderId="14" xfId="0" applyNumberFormat="1" applyFont="1" applyFill="1" applyBorder="1" applyAlignment="1">
      <alignment horizontal="center" wrapText="1"/>
    </xf>
    <xf numFmtId="49" fontId="11" fillId="0" borderId="4" xfId="1" applyNumberFormat="1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center" wrapText="1"/>
    </xf>
    <xf numFmtId="3" fontId="11" fillId="0" borderId="3" xfId="1" applyNumberFormat="1" applyFont="1" applyFill="1" applyBorder="1" applyAlignment="1">
      <alignment horizontal="center" wrapText="1"/>
    </xf>
    <xf numFmtId="1" fontId="13" fillId="0" borderId="1" xfId="0" applyNumberFormat="1" applyFont="1" applyFill="1" applyBorder="1" applyAlignment="1">
      <alignment horizontal="left" vertical="justify"/>
    </xf>
    <xf numFmtId="1" fontId="13" fillId="0" borderId="1" xfId="0" applyNumberFormat="1" applyFont="1" applyFill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" xfId="0" applyNumberFormat="1" applyFont="1" applyFill="1" applyBorder="1" applyAlignment="1">
      <alignment horizontal="center"/>
    </xf>
    <xf numFmtId="1" fontId="13" fillId="0" borderId="7" xfId="0" applyNumberFormat="1" applyFont="1" applyFill="1" applyBorder="1" applyAlignment="1">
      <alignment horizontal="center" wrapText="1"/>
    </xf>
    <xf numFmtId="2" fontId="13" fillId="0" borderId="7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right"/>
    </xf>
    <xf numFmtId="3" fontId="10" fillId="0" borderId="4" xfId="0" applyNumberFormat="1" applyFont="1" applyFill="1" applyBorder="1" applyAlignment="1">
      <alignment horizontal="center"/>
    </xf>
    <xf numFmtId="3" fontId="10" fillId="0" borderId="8" xfId="0" applyNumberFormat="1" applyFont="1" applyFill="1" applyBorder="1" applyAlignment="1">
      <alignment horizontal="center"/>
    </xf>
    <xf numFmtId="4" fontId="10" fillId="0" borderId="8" xfId="0" applyNumberFormat="1" applyFont="1" applyFill="1" applyBorder="1" applyAlignment="1">
      <alignment horizontal="center"/>
    </xf>
    <xf numFmtId="0" fontId="10" fillId="0" borderId="12" xfId="1" applyFont="1" applyFill="1" applyBorder="1" applyAlignment="1">
      <alignment wrapText="1"/>
    </xf>
    <xf numFmtId="0" fontId="11" fillId="0" borderId="4" xfId="1" applyFont="1" applyFill="1" applyBorder="1" applyAlignment="1">
      <alignment wrapText="1"/>
    </xf>
    <xf numFmtId="0" fontId="11" fillId="0" borderId="7" xfId="0" applyFont="1" applyBorder="1"/>
    <xf numFmtId="0" fontId="11" fillId="0" borderId="7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49" fontId="10" fillId="0" borderId="15" xfId="1" applyNumberFormat="1" applyFont="1" applyFill="1" applyBorder="1" applyAlignment="1">
      <alignment horizontal="center" wrapText="1"/>
    </xf>
    <xf numFmtId="49" fontId="10" fillId="0" borderId="12" xfId="1" applyNumberFormat="1" applyFont="1" applyFill="1" applyBorder="1" applyAlignment="1">
      <alignment horizontal="center" wrapText="1"/>
    </xf>
    <xf numFmtId="49" fontId="10" fillId="0" borderId="7" xfId="1" applyNumberFormat="1" applyFont="1" applyFill="1" applyBorder="1" applyAlignment="1">
      <alignment horizontal="center" wrapText="1"/>
    </xf>
    <xf numFmtId="49" fontId="10" fillId="0" borderId="16" xfId="1" applyNumberFormat="1" applyFont="1" applyFill="1" applyBorder="1" applyAlignment="1">
      <alignment horizontal="center" wrapText="1"/>
    </xf>
    <xf numFmtId="49" fontId="10" fillId="0" borderId="4" xfId="1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0" fontId="6" fillId="0" borderId="0" xfId="1" applyAlignment="1">
      <alignment horizontal="left" wrapText="1"/>
    </xf>
    <xf numFmtId="0" fontId="19" fillId="0" borderId="0" xfId="1" applyFont="1" applyAlignment="1">
      <alignment horizontal="left" wrapText="1"/>
    </xf>
    <xf numFmtId="0" fontId="20" fillId="0" borderId="0" xfId="1" applyFont="1" applyAlignment="1">
      <alignment horizontal="left" wrapText="1"/>
    </xf>
    <xf numFmtId="1" fontId="11" fillId="0" borderId="1" xfId="0" applyNumberFormat="1" applyFont="1" applyFill="1" applyBorder="1" applyAlignment="1">
      <alignment horizontal="left" vertical="justify"/>
    </xf>
    <xf numFmtId="1" fontId="10" fillId="0" borderId="1" xfId="0" applyNumberFormat="1" applyFont="1" applyFill="1" applyBorder="1" applyAlignment="1">
      <alignment horizontal="left" vertical="justify"/>
    </xf>
    <xf numFmtId="1" fontId="21" fillId="0" borderId="7" xfId="0" applyNumberFormat="1" applyFont="1" applyFill="1" applyBorder="1" applyAlignment="1">
      <alignment horizontal="center" wrapText="1"/>
    </xf>
    <xf numFmtId="2" fontId="21" fillId="0" borderId="7" xfId="0" applyNumberFormat="1" applyFont="1" applyFill="1" applyBorder="1" applyAlignment="1">
      <alignment horizontal="center" wrapText="1"/>
    </xf>
    <xf numFmtId="0" fontId="10" fillId="0" borderId="3" xfId="1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49" fontId="11" fillId="0" borderId="12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8" fillId="0" borderId="0" xfId="0" applyFont="1" applyBorder="1" applyAlignment="1">
      <alignment horizontal="right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82"/>
  <sheetViews>
    <sheetView view="pageBreakPreview" topLeftCell="A54" zoomScaleSheetLayoutView="100" workbookViewId="0">
      <selection activeCell="E60" sqref="E60"/>
    </sheetView>
  </sheetViews>
  <sheetFormatPr defaultColWidth="8.88671875" defaultRowHeight="15.75" x14ac:dyDescent="0.25"/>
  <cols>
    <col min="1" max="1" width="0.21875" style="2" customWidth="1"/>
    <col min="2" max="2" width="35.21875" style="2" customWidth="1"/>
    <col min="3" max="4" width="4.88671875" style="4" customWidth="1"/>
    <col min="5" max="5" width="13" style="4" customWidth="1"/>
    <col min="6" max="9" width="0" style="40" hidden="1" customWidth="1"/>
    <col min="10" max="10" width="6.33203125" style="50" customWidth="1"/>
    <col min="11" max="11" width="18.44140625" style="50" customWidth="1"/>
    <col min="12" max="13" width="8.88671875" style="2"/>
    <col min="14" max="14" width="10.109375" style="2" bestFit="1" customWidth="1"/>
    <col min="15" max="16384" width="8.88671875" style="2"/>
  </cols>
  <sheetData>
    <row r="1" spans="2:11" ht="6.75" hidden="1" customHeight="1" x14ac:dyDescent="0.25"/>
    <row r="2" spans="2:11" x14ac:dyDescent="0.25">
      <c r="C2" s="152" t="s">
        <v>134</v>
      </c>
      <c r="D2" s="152"/>
      <c r="E2" s="152"/>
      <c r="F2" s="152"/>
      <c r="G2" s="152"/>
      <c r="H2" s="152"/>
      <c r="I2" s="152"/>
      <c r="J2" s="152"/>
      <c r="K2" s="152"/>
    </row>
    <row r="3" spans="2:11" ht="33" customHeight="1" x14ac:dyDescent="0.25">
      <c r="C3" s="153" t="s">
        <v>106</v>
      </c>
      <c r="D3" s="153"/>
      <c r="E3" s="153"/>
      <c r="F3" s="153"/>
      <c r="G3" s="153"/>
      <c r="H3" s="153"/>
      <c r="I3" s="153"/>
      <c r="J3" s="153"/>
      <c r="K3" s="153"/>
    </row>
    <row r="4" spans="2:11" ht="20.25" customHeight="1" x14ac:dyDescent="0.25">
      <c r="C4" s="151" t="s">
        <v>172</v>
      </c>
      <c r="D4" s="151"/>
      <c r="E4" s="151"/>
      <c r="F4" s="151"/>
      <c r="G4" s="151"/>
      <c r="H4" s="151"/>
      <c r="I4" s="151"/>
      <c r="J4" s="151"/>
      <c r="K4" s="151"/>
    </row>
    <row r="5" spans="2:11" ht="19.5" customHeight="1" x14ac:dyDescent="0.25">
      <c r="C5" s="153" t="s">
        <v>173</v>
      </c>
      <c r="D5" s="158"/>
      <c r="E5" s="158"/>
      <c r="F5" s="158"/>
      <c r="G5" s="158"/>
      <c r="H5" s="158"/>
      <c r="I5" s="158"/>
      <c r="J5" s="158"/>
      <c r="K5" s="158"/>
    </row>
    <row r="6" spans="2:11" ht="49.5" customHeight="1" x14ac:dyDescent="0.25">
      <c r="C6" s="153" t="s">
        <v>146</v>
      </c>
      <c r="D6" s="153"/>
      <c r="E6" s="153"/>
      <c r="F6" s="153"/>
      <c r="G6" s="153"/>
      <c r="H6" s="153"/>
      <c r="I6" s="153"/>
      <c r="J6" s="153"/>
      <c r="K6" s="153"/>
    </row>
    <row r="7" spans="2:11" ht="34.5" hidden="1" customHeight="1" x14ac:dyDescent="0.25">
      <c r="C7" s="153" t="s">
        <v>123</v>
      </c>
      <c r="D7" s="153"/>
      <c r="E7" s="153"/>
      <c r="F7" s="153"/>
      <c r="G7" s="153"/>
      <c r="H7" s="153"/>
      <c r="I7" s="153"/>
      <c r="J7" s="153"/>
      <c r="K7" s="153"/>
    </row>
    <row r="8" spans="2:11" ht="34.5" hidden="1" customHeight="1" x14ac:dyDescent="0.25">
      <c r="C8" s="156" t="s">
        <v>130</v>
      </c>
      <c r="D8" s="156"/>
      <c r="E8" s="156"/>
      <c r="F8" s="156"/>
      <c r="G8" s="156"/>
      <c r="H8" s="156"/>
      <c r="I8" s="156"/>
      <c r="J8" s="156"/>
      <c r="K8" s="156"/>
    </row>
    <row r="9" spans="2:11" ht="34.5" hidden="1" customHeight="1" x14ac:dyDescent="0.25">
      <c r="B9" s="3"/>
      <c r="C9" s="157" t="s">
        <v>133</v>
      </c>
      <c r="D9" s="157"/>
      <c r="E9" s="157"/>
      <c r="F9" s="157"/>
      <c r="G9" s="157"/>
      <c r="H9" s="157"/>
      <c r="I9" s="157"/>
      <c r="J9" s="157"/>
      <c r="K9" s="157"/>
    </row>
    <row r="10" spans="2:11" ht="99" customHeight="1" x14ac:dyDescent="0.25">
      <c r="B10" s="155" t="s">
        <v>147</v>
      </c>
      <c r="C10" s="155"/>
      <c r="D10" s="155"/>
      <c r="E10" s="155"/>
      <c r="F10" s="155"/>
      <c r="G10" s="155"/>
      <c r="H10" s="155"/>
      <c r="I10" s="155"/>
      <c r="J10" s="155"/>
      <c r="K10" s="155"/>
    </row>
    <row r="11" spans="2:11" ht="19.5" hidden="1" customHeight="1" x14ac:dyDescent="0.25">
      <c r="B11" s="154" t="s">
        <v>55</v>
      </c>
      <c r="C11" s="154"/>
      <c r="D11" s="154"/>
      <c r="E11" s="154"/>
      <c r="F11" s="154"/>
      <c r="G11" s="154"/>
      <c r="H11" s="154"/>
      <c r="I11" s="154"/>
      <c r="J11" s="154"/>
      <c r="K11" s="154"/>
    </row>
    <row r="12" spans="2:11" ht="18.75" hidden="1" customHeight="1" x14ac:dyDescent="0.25">
      <c r="B12" s="154" t="s">
        <v>55</v>
      </c>
      <c r="C12" s="154"/>
      <c r="D12" s="154"/>
      <c r="E12" s="154"/>
      <c r="F12" s="154"/>
      <c r="G12" s="154"/>
      <c r="H12" s="154"/>
      <c r="I12" s="154"/>
      <c r="J12" s="154"/>
      <c r="K12" s="154"/>
    </row>
    <row r="13" spans="2:11" ht="36" hidden="1" customHeight="1" x14ac:dyDescent="0.25">
      <c r="B13" s="154" t="s">
        <v>55</v>
      </c>
      <c r="C13" s="154"/>
      <c r="D13" s="154"/>
      <c r="E13" s="154"/>
      <c r="F13" s="154"/>
      <c r="G13" s="154"/>
      <c r="H13" s="154"/>
      <c r="I13" s="154"/>
      <c r="J13" s="154"/>
      <c r="K13" s="154"/>
    </row>
    <row r="14" spans="2:11" ht="15.75" hidden="1" customHeight="1" x14ac:dyDescent="0.3">
      <c r="B14" s="33" t="s">
        <v>13</v>
      </c>
      <c r="C14" s="39"/>
      <c r="D14" s="39"/>
      <c r="E14" s="39"/>
      <c r="F14" s="67"/>
      <c r="G14" s="67"/>
      <c r="H14" s="67"/>
      <c r="I14" s="67"/>
      <c r="J14" s="68"/>
      <c r="K14" s="80" t="s">
        <v>28</v>
      </c>
    </row>
    <row r="15" spans="2:11" ht="15.75" customHeight="1" x14ac:dyDescent="0.3">
      <c r="B15" s="33"/>
      <c r="C15" s="39"/>
      <c r="D15" s="39"/>
      <c r="E15" s="39"/>
      <c r="F15" s="67"/>
      <c r="G15" s="67"/>
      <c r="H15" s="67"/>
      <c r="I15" s="67"/>
      <c r="J15" s="68"/>
      <c r="K15" s="80" t="s">
        <v>28</v>
      </c>
    </row>
    <row r="16" spans="2:11" s="9" customFormat="1" ht="52.5" customHeight="1" x14ac:dyDescent="0.2">
      <c r="B16" s="13" t="s">
        <v>0</v>
      </c>
      <c r="C16" s="13" t="s">
        <v>1</v>
      </c>
      <c r="D16" s="13" t="s">
        <v>2</v>
      </c>
      <c r="E16" s="13" t="s">
        <v>3</v>
      </c>
      <c r="F16" s="14" t="s">
        <v>5</v>
      </c>
      <c r="G16" s="14" t="s">
        <v>6</v>
      </c>
      <c r="H16" s="15" t="s">
        <v>14</v>
      </c>
      <c r="I16" s="15" t="s">
        <v>15</v>
      </c>
      <c r="J16" s="51" t="s">
        <v>4</v>
      </c>
      <c r="K16" s="51" t="s">
        <v>31</v>
      </c>
    </row>
    <row r="17" spans="2:14" s="37" customFormat="1" ht="12.75" x14ac:dyDescent="0.2">
      <c r="B17" s="38">
        <v>1</v>
      </c>
      <c r="C17" s="34">
        <v>2</v>
      </c>
      <c r="D17" s="34">
        <v>3</v>
      </c>
      <c r="E17" s="34">
        <v>4</v>
      </c>
      <c r="F17" s="35" t="e">
        <f>SUM(#REF!,#REF!,#REF!,#REF!,#REF!,#REF!,#REF!,#REF!,#REF!,#REF!,#REF!)</f>
        <v>#REF!</v>
      </c>
      <c r="G17" s="35" t="e">
        <f>SUM(#REF!,#REF!,#REF!,#REF!,#REF!,#REF!,#REF!,#REF!,#REF!,#REF!,#REF!)</f>
        <v>#REF!</v>
      </c>
      <c r="H17" s="35" t="e">
        <f>SUM(#REF!,#REF!,#REF!,#REF!,#REF!,#REF!,#REF!,#REF!,#REF!,#REF!,#REF!)</f>
        <v>#REF!</v>
      </c>
      <c r="I17" s="36" t="e">
        <f>SUM(#REF!,#REF!,#REF!,#REF!,#REF!,#REF!,#REF!,#REF!,#REF!,#REF!,#REF!)</f>
        <v>#REF!</v>
      </c>
      <c r="J17" s="52">
        <v>5</v>
      </c>
      <c r="K17" s="52">
        <v>6</v>
      </c>
    </row>
    <row r="18" spans="2:14" s="12" customFormat="1" ht="15" x14ac:dyDescent="0.25">
      <c r="B18" s="45" t="s">
        <v>35</v>
      </c>
      <c r="C18" s="16"/>
      <c r="D18" s="16"/>
      <c r="E18" s="16"/>
      <c r="F18" s="19"/>
      <c r="G18" s="19"/>
      <c r="H18" s="19"/>
      <c r="I18" s="20"/>
      <c r="J18" s="81"/>
      <c r="K18" s="60">
        <f>SUM(K21+K26+K36+K41+K83+K90+K98+K113+K120+K76+K106)</f>
        <v>16767852.279999999</v>
      </c>
    </row>
    <row r="19" spans="2:14" s="12" customFormat="1" ht="30" x14ac:dyDescent="0.25">
      <c r="B19" s="46" t="s">
        <v>96</v>
      </c>
      <c r="C19" s="16"/>
      <c r="D19" s="16"/>
      <c r="E19" s="16"/>
      <c r="F19" s="19"/>
      <c r="G19" s="19"/>
      <c r="H19" s="19"/>
      <c r="I19" s="20"/>
      <c r="J19" s="81"/>
      <c r="K19" s="60">
        <f>K20+K77+K84+K90+K99+K114+K121+'прил 6 вед  (2017г)'!K106</f>
        <v>16767852.279999999</v>
      </c>
    </row>
    <row r="20" spans="2:14" s="12" customFormat="1" ht="18.75" customHeight="1" x14ac:dyDescent="0.25">
      <c r="B20" s="46" t="s">
        <v>16</v>
      </c>
      <c r="C20" s="21" t="s">
        <v>7</v>
      </c>
      <c r="D20" s="21"/>
      <c r="E20" s="21"/>
      <c r="F20" s="22"/>
      <c r="G20" s="22"/>
      <c r="H20" s="22"/>
      <c r="I20" s="22"/>
      <c r="J20" s="82"/>
      <c r="K20" s="53">
        <f>K21+K26+K36+K41</f>
        <v>13824384.129999999</v>
      </c>
    </row>
    <row r="21" spans="2:14" s="11" customFormat="1" ht="63" customHeight="1" x14ac:dyDescent="0.25">
      <c r="B21" s="48" t="s">
        <v>25</v>
      </c>
      <c r="C21" s="21" t="s">
        <v>7</v>
      </c>
      <c r="D21" s="21" t="s">
        <v>8</v>
      </c>
      <c r="E21" s="21"/>
      <c r="F21" s="22"/>
      <c r="G21" s="22"/>
      <c r="H21" s="22"/>
      <c r="I21" s="22"/>
      <c r="J21" s="83"/>
      <c r="K21" s="54">
        <f>K22</f>
        <v>851503</v>
      </c>
      <c r="N21" s="65">
        <f>K21+K26</f>
        <v>1850567</v>
      </c>
    </row>
    <row r="22" spans="2:14" s="12" customFormat="1" ht="35.25" customHeight="1" x14ac:dyDescent="0.3">
      <c r="B22" s="76" t="s">
        <v>53</v>
      </c>
      <c r="C22" s="23" t="s">
        <v>7</v>
      </c>
      <c r="D22" s="23" t="s">
        <v>8</v>
      </c>
      <c r="E22" s="23" t="s">
        <v>73</v>
      </c>
      <c r="F22" s="24"/>
      <c r="G22" s="24"/>
      <c r="H22" s="24"/>
      <c r="I22" s="24"/>
      <c r="J22" s="84"/>
      <c r="K22" s="55">
        <f>K23</f>
        <v>851503</v>
      </c>
      <c r="N22" s="77" t="s">
        <v>61</v>
      </c>
    </row>
    <row r="23" spans="2:14" s="12" customFormat="1" ht="15.75" customHeight="1" x14ac:dyDescent="0.25">
      <c r="B23" s="47" t="s">
        <v>22</v>
      </c>
      <c r="C23" s="23" t="s">
        <v>7</v>
      </c>
      <c r="D23" s="23" t="s">
        <v>8</v>
      </c>
      <c r="E23" s="23" t="s">
        <v>74</v>
      </c>
      <c r="F23" s="24"/>
      <c r="G23" s="24"/>
      <c r="H23" s="24"/>
      <c r="I23" s="24"/>
      <c r="J23" s="84"/>
      <c r="K23" s="55">
        <f>K24</f>
        <v>851503</v>
      </c>
    </row>
    <row r="24" spans="2:14" s="12" customFormat="1" ht="33" customHeight="1" x14ac:dyDescent="0.25">
      <c r="B24" s="47" t="s">
        <v>29</v>
      </c>
      <c r="C24" s="23" t="s">
        <v>7</v>
      </c>
      <c r="D24" s="23" t="s">
        <v>8</v>
      </c>
      <c r="E24" s="23" t="s">
        <v>57</v>
      </c>
      <c r="F24" s="24"/>
      <c r="G24" s="24"/>
      <c r="H24" s="24"/>
      <c r="I24" s="24"/>
      <c r="J24" s="84"/>
      <c r="K24" s="55">
        <f>K25</f>
        <v>851503</v>
      </c>
    </row>
    <row r="25" spans="2:14" s="10" customFormat="1" ht="93" customHeight="1" x14ac:dyDescent="0.25">
      <c r="B25" s="47" t="s">
        <v>34</v>
      </c>
      <c r="C25" s="23" t="s">
        <v>7</v>
      </c>
      <c r="D25" s="23" t="s">
        <v>8</v>
      </c>
      <c r="E25" s="23" t="s">
        <v>57</v>
      </c>
      <c r="F25" s="24"/>
      <c r="G25" s="24"/>
      <c r="H25" s="24"/>
      <c r="I25" s="24"/>
      <c r="J25" s="84">
        <v>100</v>
      </c>
      <c r="K25" s="55">
        <v>851503</v>
      </c>
    </row>
    <row r="26" spans="2:14" s="10" customFormat="1" ht="93" customHeight="1" x14ac:dyDescent="0.25">
      <c r="B26" s="48" t="s">
        <v>20</v>
      </c>
      <c r="C26" s="21" t="s">
        <v>7</v>
      </c>
      <c r="D26" s="21" t="s">
        <v>10</v>
      </c>
      <c r="E26" s="21"/>
      <c r="F26" s="24"/>
      <c r="G26" s="24"/>
      <c r="H26" s="24"/>
      <c r="I26" s="24"/>
      <c r="J26" s="83"/>
      <c r="K26" s="54">
        <f>K27+K32</f>
        <v>999064</v>
      </c>
    </row>
    <row r="27" spans="2:14" s="11" customFormat="1" ht="29.25" x14ac:dyDescent="0.25">
      <c r="B27" s="71" t="s">
        <v>54</v>
      </c>
      <c r="C27" s="23" t="s">
        <v>7</v>
      </c>
      <c r="D27" s="23" t="s">
        <v>10</v>
      </c>
      <c r="E27" s="23" t="s">
        <v>75</v>
      </c>
      <c r="F27" s="22"/>
      <c r="G27" s="22"/>
      <c r="H27" s="22"/>
      <c r="I27" s="22"/>
      <c r="J27" s="84"/>
      <c r="K27" s="55">
        <f>K28</f>
        <v>884742</v>
      </c>
    </row>
    <row r="28" spans="2:14" s="10" customFormat="1" ht="45.75" customHeight="1" x14ac:dyDescent="0.25">
      <c r="B28" s="47" t="s">
        <v>107</v>
      </c>
      <c r="C28" s="23" t="s">
        <v>7</v>
      </c>
      <c r="D28" s="23" t="s">
        <v>10</v>
      </c>
      <c r="E28" s="23" t="s">
        <v>76</v>
      </c>
      <c r="F28" s="24"/>
      <c r="G28" s="24"/>
      <c r="H28" s="24"/>
      <c r="I28" s="24"/>
      <c r="J28" s="84"/>
      <c r="K28" s="55">
        <f>K29</f>
        <v>884742</v>
      </c>
    </row>
    <row r="29" spans="2:14" s="10" customFormat="1" ht="35.25" customHeight="1" x14ac:dyDescent="0.25">
      <c r="B29" s="47" t="s">
        <v>29</v>
      </c>
      <c r="C29" s="23" t="s">
        <v>7</v>
      </c>
      <c r="D29" s="23" t="s">
        <v>10</v>
      </c>
      <c r="E29" s="23" t="s">
        <v>58</v>
      </c>
      <c r="F29" s="25"/>
      <c r="G29" s="25"/>
      <c r="H29" s="25"/>
      <c r="I29" s="25"/>
      <c r="J29" s="85"/>
      <c r="K29" s="56">
        <f>K30+K31</f>
        <v>884742</v>
      </c>
    </row>
    <row r="30" spans="2:14" s="10" customFormat="1" ht="86.25" x14ac:dyDescent="0.25">
      <c r="B30" s="47" t="s">
        <v>30</v>
      </c>
      <c r="C30" s="23" t="s">
        <v>7</v>
      </c>
      <c r="D30" s="23" t="s">
        <v>10</v>
      </c>
      <c r="E30" s="23" t="s">
        <v>58</v>
      </c>
      <c r="F30" s="25"/>
      <c r="G30" s="25"/>
      <c r="H30" s="25"/>
      <c r="I30" s="25"/>
      <c r="J30" s="85">
        <v>100</v>
      </c>
      <c r="K30" s="56">
        <v>884742</v>
      </c>
    </row>
    <row r="31" spans="2:14" s="10" customFormat="1" ht="43.5" hidden="1" x14ac:dyDescent="0.25">
      <c r="B31" s="47" t="s">
        <v>109</v>
      </c>
      <c r="C31" s="23" t="s">
        <v>7</v>
      </c>
      <c r="D31" s="23" t="s">
        <v>10</v>
      </c>
      <c r="E31" s="23" t="s">
        <v>58</v>
      </c>
      <c r="F31" s="25"/>
      <c r="G31" s="25"/>
      <c r="H31" s="25"/>
      <c r="I31" s="25"/>
      <c r="J31" s="85">
        <v>200</v>
      </c>
      <c r="K31" s="56">
        <v>0</v>
      </c>
    </row>
    <row r="32" spans="2:14" s="10" customFormat="1" ht="30" x14ac:dyDescent="0.25">
      <c r="B32" s="48" t="s">
        <v>52</v>
      </c>
      <c r="C32" s="23" t="s">
        <v>7</v>
      </c>
      <c r="D32" s="23" t="s">
        <v>10</v>
      </c>
      <c r="E32" s="23" t="s">
        <v>66</v>
      </c>
      <c r="F32" s="25"/>
      <c r="G32" s="25"/>
      <c r="H32" s="25"/>
      <c r="I32" s="25"/>
      <c r="J32" s="85"/>
      <c r="K32" s="56">
        <f>K33</f>
        <v>114322</v>
      </c>
    </row>
    <row r="33" spans="2:11" s="10" customFormat="1" ht="29.25" x14ac:dyDescent="0.25">
      <c r="B33" s="47" t="s">
        <v>51</v>
      </c>
      <c r="C33" s="23" t="s">
        <v>7</v>
      </c>
      <c r="D33" s="23" t="s">
        <v>10</v>
      </c>
      <c r="E33" s="23" t="s">
        <v>67</v>
      </c>
      <c r="F33" s="25"/>
      <c r="G33" s="25"/>
      <c r="H33" s="25"/>
      <c r="I33" s="25"/>
      <c r="J33" s="85"/>
      <c r="K33" s="56">
        <f>K34</f>
        <v>114322</v>
      </c>
    </row>
    <row r="34" spans="2:11" s="10" customFormat="1" ht="129" x14ac:dyDescent="0.25">
      <c r="B34" s="47" t="s">
        <v>163</v>
      </c>
      <c r="C34" s="23" t="s">
        <v>7</v>
      </c>
      <c r="D34" s="23" t="s">
        <v>10</v>
      </c>
      <c r="E34" s="23" t="s">
        <v>137</v>
      </c>
      <c r="F34" s="25"/>
      <c r="G34" s="25"/>
      <c r="H34" s="25"/>
      <c r="I34" s="25"/>
      <c r="J34" s="85"/>
      <c r="K34" s="56">
        <f>K35</f>
        <v>114322</v>
      </c>
    </row>
    <row r="35" spans="2:11" s="10" customFormat="1" ht="15" x14ac:dyDescent="0.25">
      <c r="B35" s="47" t="s">
        <v>138</v>
      </c>
      <c r="C35" s="23" t="s">
        <v>7</v>
      </c>
      <c r="D35" s="23" t="s">
        <v>10</v>
      </c>
      <c r="E35" s="23" t="s">
        <v>137</v>
      </c>
      <c r="F35" s="25"/>
      <c r="G35" s="25"/>
      <c r="H35" s="25"/>
      <c r="I35" s="25"/>
      <c r="J35" s="85">
        <v>500</v>
      </c>
      <c r="K35" s="56">
        <v>114322</v>
      </c>
    </row>
    <row r="36" spans="2:11" s="10" customFormat="1" ht="60" x14ac:dyDescent="0.25">
      <c r="B36" s="48" t="s">
        <v>24</v>
      </c>
      <c r="C36" s="21" t="s">
        <v>7</v>
      </c>
      <c r="D36" s="21" t="s">
        <v>19</v>
      </c>
      <c r="E36" s="21"/>
      <c r="F36" s="25"/>
      <c r="G36" s="25"/>
      <c r="H36" s="25"/>
      <c r="I36" s="25"/>
      <c r="J36" s="86"/>
      <c r="K36" s="57">
        <f>K38</f>
        <v>67200</v>
      </c>
    </row>
    <row r="37" spans="2:11" s="70" customFormat="1" ht="32.25" customHeight="1" x14ac:dyDescent="0.25">
      <c r="B37" s="72" t="s">
        <v>52</v>
      </c>
      <c r="C37" s="23" t="s">
        <v>7</v>
      </c>
      <c r="D37" s="23" t="s">
        <v>19</v>
      </c>
      <c r="E37" s="23" t="s">
        <v>66</v>
      </c>
      <c r="F37" s="25"/>
      <c r="G37" s="25"/>
      <c r="H37" s="25"/>
      <c r="I37" s="25"/>
      <c r="J37" s="85"/>
      <c r="K37" s="56">
        <f>K38</f>
        <v>67200</v>
      </c>
    </row>
    <row r="38" spans="2:11" s="70" customFormat="1" ht="29.25" x14ac:dyDescent="0.25">
      <c r="B38" s="73" t="s">
        <v>51</v>
      </c>
      <c r="C38" s="23" t="s">
        <v>7</v>
      </c>
      <c r="D38" s="23" t="s">
        <v>19</v>
      </c>
      <c r="E38" s="23" t="s">
        <v>67</v>
      </c>
      <c r="F38" s="25"/>
      <c r="G38" s="25"/>
      <c r="H38" s="25"/>
      <c r="I38" s="25"/>
      <c r="J38" s="85"/>
      <c r="K38" s="56">
        <f>K39</f>
        <v>67200</v>
      </c>
    </row>
    <row r="39" spans="2:11" s="70" customFormat="1" ht="57.75" x14ac:dyDescent="0.25">
      <c r="B39" s="47" t="s">
        <v>93</v>
      </c>
      <c r="C39" s="23" t="s">
        <v>7</v>
      </c>
      <c r="D39" s="23" t="s">
        <v>19</v>
      </c>
      <c r="E39" s="23" t="s">
        <v>94</v>
      </c>
      <c r="F39" s="25"/>
      <c r="G39" s="25"/>
      <c r="H39" s="25"/>
      <c r="I39" s="26"/>
      <c r="J39" s="85"/>
      <c r="K39" s="56">
        <f>K40</f>
        <v>67200</v>
      </c>
    </row>
    <row r="40" spans="2:11" s="70" customFormat="1" ht="15.75" customHeight="1" x14ac:dyDescent="0.25">
      <c r="B40" s="47" t="s">
        <v>131</v>
      </c>
      <c r="C40" s="23" t="s">
        <v>7</v>
      </c>
      <c r="D40" s="23" t="s">
        <v>19</v>
      </c>
      <c r="E40" s="23" t="s">
        <v>94</v>
      </c>
      <c r="F40" s="25"/>
      <c r="G40" s="25"/>
      <c r="H40" s="25"/>
      <c r="I40" s="26"/>
      <c r="J40" s="85">
        <v>500</v>
      </c>
      <c r="K40" s="56">
        <v>67200</v>
      </c>
    </row>
    <row r="41" spans="2:11" s="12" customFormat="1" ht="21.75" customHeight="1" x14ac:dyDescent="0.25">
      <c r="B41" s="48" t="s">
        <v>11</v>
      </c>
      <c r="C41" s="21" t="s">
        <v>7</v>
      </c>
      <c r="D41" s="21" t="s">
        <v>23</v>
      </c>
      <c r="E41" s="21"/>
      <c r="F41" s="25"/>
      <c r="G41" s="25"/>
      <c r="H41" s="25"/>
      <c r="I41" s="26"/>
      <c r="J41" s="86"/>
      <c r="K41" s="57">
        <f>K48+K53+K66+K71+K42+K62+K59</f>
        <v>11906617.129999999</v>
      </c>
    </row>
    <row r="42" spans="2:11" s="12" customFormat="1" ht="80.25" customHeight="1" x14ac:dyDescent="0.25">
      <c r="B42" s="98" t="s">
        <v>148</v>
      </c>
      <c r="C42" s="97" t="s">
        <v>7</v>
      </c>
      <c r="D42" s="21" t="s">
        <v>23</v>
      </c>
      <c r="E42" s="21" t="s">
        <v>124</v>
      </c>
      <c r="F42" s="25"/>
      <c r="G42" s="25"/>
      <c r="H42" s="25"/>
      <c r="I42" s="26"/>
      <c r="J42" s="86"/>
      <c r="K42" s="57">
        <v>1000</v>
      </c>
    </row>
    <row r="43" spans="2:11" s="12" customFormat="1" ht="127.5" customHeight="1" x14ac:dyDescent="0.25">
      <c r="B43" s="93" t="s">
        <v>149</v>
      </c>
      <c r="C43" s="94" t="s">
        <v>7</v>
      </c>
      <c r="D43" s="23" t="s">
        <v>23</v>
      </c>
      <c r="E43" s="23" t="s">
        <v>125</v>
      </c>
      <c r="F43" s="25"/>
      <c r="G43" s="25"/>
      <c r="H43" s="25"/>
      <c r="I43" s="26"/>
      <c r="J43" s="86"/>
      <c r="K43" s="56">
        <v>1000</v>
      </c>
    </row>
    <row r="44" spans="2:11" s="12" customFormat="1" ht="67.5" customHeight="1" x14ac:dyDescent="0.25">
      <c r="B44" s="93" t="s">
        <v>126</v>
      </c>
      <c r="C44" s="94" t="s">
        <v>7</v>
      </c>
      <c r="D44" s="23" t="s">
        <v>23</v>
      </c>
      <c r="E44" s="23" t="s">
        <v>127</v>
      </c>
      <c r="F44" s="25"/>
      <c r="G44" s="25"/>
      <c r="H44" s="25"/>
      <c r="I44" s="26"/>
      <c r="J44" s="86"/>
      <c r="K44" s="56">
        <v>1000</v>
      </c>
    </row>
    <row r="45" spans="2:11" s="12" customFormat="1" ht="50.25" customHeight="1" x14ac:dyDescent="0.25">
      <c r="B45" s="93" t="s">
        <v>128</v>
      </c>
      <c r="C45" s="94" t="s">
        <v>7</v>
      </c>
      <c r="D45" s="23" t="s">
        <v>23</v>
      </c>
      <c r="E45" s="23" t="s">
        <v>129</v>
      </c>
      <c r="F45" s="25"/>
      <c r="G45" s="25"/>
      <c r="H45" s="25"/>
      <c r="I45" s="26"/>
      <c r="J45" s="86"/>
      <c r="K45" s="56">
        <v>1000</v>
      </c>
    </row>
    <row r="46" spans="2:11" s="12" customFormat="1" ht="52.5" customHeight="1" x14ac:dyDescent="0.25">
      <c r="B46" s="93" t="s">
        <v>109</v>
      </c>
      <c r="C46" s="94" t="s">
        <v>7</v>
      </c>
      <c r="D46" s="23" t="s">
        <v>23</v>
      </c>
      <c r="E46" s="23" t="s">
        <v>129</v>
      </c>
      <c r="F46" s="25"/>
      <c r="G46" s="25"/>
      <c r="H46" s="25"/>
      <c r="I46" s="26"/>
      <c r="J46" s="85">
        <v>200</v>
      </c>
      <c r="K46" s="56">
        <v>1000</v>
      </c>
    </row>
    <row r="47" spans="2:11" s="12" customFormat="1" ht="15.75" hidden="1" customHeight="1" x14ac:dyDescent="0.25">
      <c r="B47" s="95"/>
      <c r="C47" s="94"/>
      <c r="D47" s="23"/>
      <c r="E47" s="23"/>
      <c r="F47" s="25"/>
      <c r="G47" s="25"/>
      <c r="H47" s="25"/>
      <c r="I47" s="26"/>
      <c r="J47" s="85"/>
      <c r="K47" s="56"/>
    </row>
    <row r="48" spans="2:11" s="12" customFormat="1" ht="47.25" customHeight="1" x14ac:dyDescent="0.25">
      <c r="B48" s="111" t="s">
        <v>48</v>
      </c>
      <c r="C48" s="21" t="s">
        <v>7</v>
      </c>
      <c r="D48" s="21" t="s">
        <v>23</v>
      </c>
      <c r="E48" s="21" t="s">
        <v>77</v>
      </c>
      <c r="F48" s="25"/>
      <c r="G48" s="25"/>
      <c r="H48" s="25"/>
      <c r="I48" s="17"/>
      <c r="J48" s="86"/>
      <c r="K48" s="57">
        <f>K49</f>
        <v>714486.03</v>
      </c>
    </row>
    <row r="49" spans="2:14" s="12" customFormat="1" ht="37.5" customHeight="1" x14ac:dyDescent="0.25">
      <c r="B49" s="62" t="s">
        <v>49</v>
      </c>
      <c r="C49" s="23" t="s">
        <v>7</v>
      </c>
      <c r="D49" s="23" t="s">
        <v>23</v>
      </c>
      <c r="E49" s="23" t="s">
        <v>78</v>
      </c>
      <c r="F49" s="25"/>
      <c r="G49" s="25"/>
      <c r="H49" s="25"/>
      <c r="I49" s="17"/>
      <c r="J49" s="85"/>
      <c r="K49" s="56">
        <f>K50</f>
        <v>714486.03</v>
      </c>
    </row>
    <row r="50" spans="2:14" s="12" customFormat="1" ht="32.25" customHeight="1" x14ac:dyDescent="0.25">
      <c r="B50" s="74" t="s">
        <v>50</v>
      </c>
      <c r="C50" s="23" t="s">
        <v>7</v>
      </c>
      <c r="D50" s="23" t="s">
        <v>23</v>
      </c>
      <c r="E50" s="23" t="s">
        <v>59</v>
      </c>
      <c r="F50" s="25"/>
      <c r="G50" s="25"/>
      <c r="H50" s="25"/>
      <c r="I50" s="17"/>
      <c r="J50" s="85"/>
      <c r="K50" s="56">
        <f>K51+K52</f>
        <v>714486.03</v>
      </c>
    </row>
    <row r="51" spans="2:14" s="12" customFormat="1" ht="47.25" customHeight="1" x14ac:dyDescent="0.25">
      <c r="B51" s="47" t="s">
        <v>109</v>
      </c>
      <c r="C51" s="23" t="s">
        <v>7</v>
      </c>
      <c r="D51" s="23" t="s">
        <v>23</v>
      </c>
      <c r="E51" s="23" t="s">
        <v>59</v>
      </c>
      <c r="F51" s="25"/>
      <c r="G51" s="25"/>
      <c r="H51" s="25"/>
      <c r="I51" s="17"/>
      <c r="J51" s="85">
        <v>200</v>
      </c>
      <c r="K51" s="56">
        <v>675976.03</v>
      </c>
    </row>
    <row r="52" spans="2:14" s="12" customFormat="1" ht="30" customHeight="1" x14ac:dyDescent="0.25">
      <c r="B52" s="47" t="s">
        <v>26</v>
      </c>
      <c r="C52" s="23" t="s">
        <v>7</v>
      </c>
      <c r="D52" s="23" t="s">
        <v>23</v>
      </c>
      <c r="E52" s="23" t="s">
        <v>59</v>
      </c>
      <c r="F52" s="25"/>
      <c r="G52" s="25"/>
      <c r="H52" s="25"/>
      <c r="I52" s="17"/>
      <c r="J52" s="85">
        <v>800</v>
      </c>
      <c r="K52" s="56">
        <v>38510</v>
      </c>
    </row>
    <row r="53" spans="2:14" s="12" customFormat="1" ht="35.25" customHeight="1" x14ac:dyDescent="0.25">
      <c r="B53" s="75" t="s">
        <v>52</v>
      </c>
      <c r="C53" s="21" t="s">
        <v>7</v>
      </c>
      <c r="D53" s="21" t="s">
        <v>23</v>
      </c>
      <c r="E53" s="21" t="s">
        <v>66</v>
      </c>
      <c r="F53" s="25"/>
      <c r="G53" s="25"/>
      <c r="H53" s="25"/>
      <c r="I53" s="17"/>
      <c r="J53" s="86"/>
      <c r="K53" s="57">
        <f>K54</f>
        <v>2034501</v>
      </c>
      <c r="M53" s="12" t="s">
        <v>38</v>
      </c>
    </row>
    <row r="54" spans="2:14" s="12" customFormat="1" ht="37.5" customHeight="1" x14ac:dyDescent="0.25">
      <c r="B54" s="73" t="s">
        <v>51</v>
      </c>
      <c r="C54" s="23" t="s">
        <v>7</v>
      </c>
      <c r="D54" s="23" t="s">
        <v>23</v>
      </c>
      <c r="E54" s="23" t="s">
        <v>67</v>
      </c>
      <c r="F54" s="25"/>
      <c r="G54" s="25"/>
      <c r="H54" s="25"/>
      <c r="I54" s="17"/>
      <c r="J54" s="85"/>
      <c r="K54" s="56">
        <f>K55</f>
        <v>2034501</v>
      </c>
    </row>
    <row r="55" spans="2:14" s="12" customFormat="1" ht="52.15" customHeight="1" x14ac:dyDescent="0.25">
      <c r="B55" s="63" t="s">
        <v>36</v>
      </c>
      <c r="C55" s="23" t="s">
        <v>7</v>
      </c>
      <c r="D55" s="23" t="s">
        <v>23</v>
      </c>
      <c r="E55" s="23" t="s">
        <v>60</v>
      </c>
      <c r="F55" s="25"/>
      <c r="G55" s="25"/>
      <c r="H55" s="25"/>
      <c r="I55" s="17"/>
      <c r="J55" s="85"/>
      <c r="K55" s="56">
        <f>K56+K57+K58</f>
        <v>2034501</v>
      </c>
      <c r="N55" s="99" t="e">
        <f>K51-#REF!</f>
        <v>#REF!</v>
      </c>
    </row>
    <row r="56" spans="2:14" s="12" customFormat="1" ht="89.25" customHeight="1" x14ac:dyDescent="0.25">
      <c r="B56" s="89" t="s">
        <v>37</v>
      </c>
      <c r="C56" s="23" t="s">
        <v>7</v>
      </c>
      <c r="D56" s="23" t="s">
        <v>23</v>
      </c>
      <c r="E56" s="23" t="s">
        <v>60</v>
      </c>
      <c r="F56" s="25"/>
      <c r="G56" s="25"/>
      <c r="H56" s="25"/>
      <c r="I56" s="17"/>
      <c r="J56" s="85">
        <v>100</v>
      </c>
      <c r="K56" s="56">
        <v>1547001</v>
      </c>
    </row>
    <row r="57" spans="2:14" s="12" customFormat="1" ht="46.5" customHeight="1" x14ac:dyDescent="0.25">
      <c r="B57" s="47" t="s">
        <v>109</v>
      </c>
      <c r="C57" s="23" t="s">
        <v>7</v>
      </c>
      <c r="D57" s="23" t="s">
        <v>23</v>
      </c>
      <c r="E57" s="23" t="s">
        <v>60</v>
      </c>
      <c r="F57" s="25"/>
      <c r="G57" s="25"/>
      <c r="H57" s="25"/>
      <c r="I57" s="61"/>
      <c r="J57" s="85">
        <v>200</v>
      </c>
      <c r="K57" s="56">
        <v>486000</v>
      </c>
    </row>
    <row r="58" spans="2:14" s="12" customFormat="1" ht="25.5" customHeight="1" x14ac:dyDescent="0.25">
      <c r="B58" s="47" t="s">
        <v>26</v>
      </c>
      <c r="C58" s="23" t="s">
        <v>7</v>
      </c>
      <c r="D58" s="23" t="s">
        <v>23</v>
      </c>
      <c r="E58" s="23" t="s">
        <v>60</v>
      </c>
      <c r="F58" s="25"/>
      <c r="G58" s="25"/>
      <c r="H58" s="25"/>
      <c r="I58" s="61"/>
      <c r="J58" s="85">
        <v>800</v>
      </c>
      <c r="K58" s="56">
        <v>1500</v>
      </c>
    </row>
    <row r="59" spans="2:14" s="12" customFormat="1" ht="25.5" customHeight="1" x14ac:dyDescent="0.25">
      <c r="B59" s="48" t="s">
        <v>185</v>
      </c>
      <c r="C59" s="21" t="s">
        <v>7</v>
      </c>
      <c r="D59" s="21" t="s">
        <v>23</v>
      </c>
      <c r="E59" s="21" t="s">
        <v>186</v>
      </c>
      <c r="F59" s="25"/>
      <c r="G59" s="25"/>
      <c r="H59" s="25"/>
      <c r="I59" s="61"/>
      <c r="J59" s="85"/>
      <c r="K59" s="57">
        <f>K61</f>
        <v>8983826.0999999996</v>
      </c>
    </row>
    <row r="60" spans="2:14" s="12" customFormat="1" ht="25.5" customHeight="1" x14ac:dyDescent="0.25">
      <c r="B60" s="47" t="s">
        <v>187</v>
      </c>
      <c r="C60" s="23" t="s">
        <v>7</v>
      </c>
      <c r="D60" s="23" t="s">
        <v>23</v>
      </c>
      <c r="E60" s="23" t="s">
        <v>188</v>
      </c>
      <c r="F60" s="25"/>
      <c r="G60" s="25"/>
      <c r="H60" s="25"/>
      <c r="I60" s="61"/>
      <c r="J60" s="85"/>
      <c r="K60" s="56">
        <f>K61</f>
        <v>8983826.0999999996</v>
      </c>
    </row>
    <row r="61" spans="2:14" s="12" customFormat="1" ht="25.5" customHeight="1" x14ac:dyDescent="0.25">
      <c r="B61" s="47" t="s">
        <v>26</v>
      </c>
      <c r="C61" s="23" t="s">
        <v>7</v>
      </c>
      <c r="D61" s="23" t="s">
        <v>23</v>
      </c>
      <c r="E61" s="23" t="s">
        <v>188</v>
      </c>
      <c r="F61" s="25"/>
      <c r="G61" s="25"/>
      <c r="H61" s="25"/>
      <c r="I61" s="61"/>
      <c r="J61" s="85">
        <v>800</v>
      </c>
      <c r="K61" s="56">
        <v>8983826.0999999996</v>
      </c>
    </row>
    <row r="62" spans="2:14" s="12" customFormat="1" ht="57.75" customHeight="1" x14ac:dyDescent="0.25">
      <c r="B62" s="48" t="s">
        <v>139</v>
      </c>
      <c r="C62" s="21" t="s">
        <v>7</v>
      </c>
      <c r="D62" s="21" t="s">
        <v>23</v>
      </c>
      <c r="E62" s="21" t="s">
        <v>140</v>
      </c>
      <c r="F62" s="25"/>
      <c r="G62" s="25"/>
      <c r="H62" s="25"/>
      <c r="I62" s="61"/>
      <c r="J62" s="85"/>
      <c r="K62" s="57">
        <f>K63</f>
        <v>170804</v>
      </c>
    </row>
    <row r="63" spans="2:14" s="12" customFormat="1" ht="63" customHeight="1" x14ac:dyDescent="0.25">
      <c r="B63" s="47" t="s">
        <v>141</v>
      </c>
      <c r="C63" s="23" t="s">
        <v>7</v>
      </c>
      <c r="D63" s="23" t="s">
        <v>23</v>
      </c>
      <c r="E63" s="23" t="s">
        <v>142</v>
      </c>
      <c r="F63" s="25"/>
      <c r="G63" s="25"/>
      <c r="H63" s="25"/>
      <c r="I63" s="61"/>
      <c r="J63" s="85"/>
      <c r="K63" s="56">
        <f>K64</f>
        <v>170804</v>
      </c>
    </row>
    <row r="64" spans="2:14" s="12" customFormat="1" ht="143.25" customHeight="1" x14ac:dyDescent="0.25">
      <c r="B64" s="47" t="s">
        <v>143</v>
      </c>
      <c r="C64" s="23" t="s">
        <v>7</v>
      </c>
      <c r="D64" s="23" t="s">
        <v>23</v>
      </c>
      <c r="E64" s="23" t="s">
        <v>144</v>
      </c>
      <c r="F64" s="25"/>
      <c r="G64" s="25"/>
      <c r="H64" s="25"/>
      <c r="I64" s="61"/>
      <c r="J64" s="85"/>
      <c r="K64" s="56">
        <f>K65</f>
        <v>170804</v>
      </c>
    </row>
    <row r="65" spans="2:11" s="12" customFormat="1" ht="25.5" customHeight="1" x14ac:dyDescent="0.25">
      <c r="B65" s="47" t="s">
        <v>138</v>
      </c>
      <c r="C65" s="23" t="s">
        <v>7</v>
      </c>
      <c r="D65" s="23" t="s">
        <v>23</v>
      </c>
      <c r="E65" s="23" t="s">
        <v>144</v>
      </c>
      <c r="F65" s="25"/>
      <c r="G65" s="25"/>
      <c r="H65" s="25"/>
      <c r="I65" s="61"/>
      <c r="J65" s="85">
        <v>500</v>
      </c>
      <c r="K65" s="56">
        <v>170804</v>
      </c>
    </row>
    <row r="66" spans="2:11" s="1" customFormat="1" ht="70.5" customHeight="1" x14ac:dyDescent="0.25">
      <c r="B66" s="48" t="s">
        <v>150</v>
      </c>
      <c r="C66" s="21" t="s">
        <v>7</v>
      </c>
      <c r="D66" s="21" t="s">
        <v>23</v>
      </c>
      <c r="E66" s="21" t="s">
        <v>70</v>
      </c>
      <c r="F66" s="27"/>
      <c r="G66" s="27"/>
      <c r="H66" s="27"/>
      <c r="I66" s="18"/>
      <c r="J66" s="86"/>
      <c r="K66" s="57">
        <f>K68</f>
        <v>1000</v>
      </c>
    </row>
    <row r="67" spans="2:11" s="12" customFormat="1" ht="132.75" customHeight="1" x14ac:dyDescent="0.25">
      <c r="B67" s="62" t="s">
        <v>151</v>
      </c>
      <c r="C67" s="23" t="s">
        <v>7</v>
      </c>
      <c r="D67" s="23" t="s">
        <v>23</v>
      </c>
      <c r="E67" s="23" t="s">
        <v>71</v>
      </c>
      <c r="F67" s="25"/>
      <c r="G67" s="25"/>
      <c r="H67" s="25"/>
      <c r="I67" s="17"/>
      <c r="J67" s="85"/>
      <c r="K67" s="56">
        <f>K68</f>
        <v>1000</v>
      </c>
    </row>
    <row r="68" spans="2:11" s="12" customFormat="1" ht="68.25" customHeight="1" x14ac:dyDescent="0.25">
      <c r="B68" s="90" t="s">
        <v>86</v>
      </c>
      <c r="C68" s="23" t="s">
        <v>7</v>
      </c>
      <c r="D68" s="23" t="s">
        <v>23</v>
      </c>
      <c r="E68" s="23" t="s">
        <v>87</v>
      </c>
      <c r="F68" s="25"/>
      <c r="G68" s="25"/>
      <c r="H68" s="25"/>
      <c r="I68" s="17"/>
      <c r="J68" s="85"/>
      <c r="K68" s="56">
        <f>K69</f>
        <v>1000</v>
      </c>
    </row>
    <row r="69" spans="2:11" s="12" customFormat="1" ht="48" customHeight="1" x14ac:dyDescent="0.25">
      <c r="B69" s="63" t="s">
        <v>39</v>
      </c>
      <c r="C69" s="23" t="s">
        <v>7</v>
      </c>
      <c r="D69" s="23" t="s">
        <v>23</v>
      </c>
      <c r="E69" s="23" t="s">
        <v>88</v>
      </c>
      <c r="F69" s="25"/>
      <c r="G69" s="25"/>
      <c r="H69" s="25"/>
      <c r="I69" s="17"/>
      <c r="J69" s="85"/>
      <c r="K69" s="56">
        <f>K70</f>
        <v>1000</v>
      </c>
    </row>
    <row r="70" spans="2:11" s="12" customFormat="1" ht="54.75" customHeight="1" x14ac:dyDescent="0.25">
      <c r="B70" s="47" t="s">
        <v>109</v>
      </c>
      <c r="C70" s="23" t="s">
        <v>7</v>
      </c>
      <c r="D70" s="23" t="s">
        <v>23</v>
      </c>
      <c r="E70" s="23" t="s">
        <v>88</v>
      </c>
      <c r="F70" s="25"/>
      <c r="G70" s="25"/>
      <c r="H70" s="25"/>
      <c r="I70" s="17"/>
      <c r="J70" s="85">
        <v>200</v>
      </c>
      <c r="K70" s="56">
        <v>1000</v>
      </c>
    </row>
    <row r="71" spans="2:11" s="1" customFormat="1" ht="78" customHeight="1" x14ac:dyDescent="0.25">
      <c r="B71" s="64" t="s">
        <v>152</v>
      </c>
      <c r="C71" s="21" t="s">
        <v>7</v>
      </c>
      <c r="D71" s="21" t="s">
        <v>23</v>
      </c>
      <c r="E71" s="21" t="s">
        <v>68</v>
      </c>
      <c r="F71" s="27"/>
      <c r="G71" s="27"/>
      <c r="H71" s="27"/>
      <c r="I71" s="18"/>
      <c r="J71" s="86"/>
      <c r="K71" s="57">
        <f>K73</f>
        <v>1000</v>
      </c>
    </row>
    <row r="72" spans="2:11" s="12" customFormat="1" ht="108.75" customHeight="1" x14ac:dyDescent="0.25">
      <c r="B72" s="62" t="s">
        <v>153</v>
      </c>
      <c r="C72" s="23" t="s">
        <v>7</v>
      </c>
      <c r="D72" s="23" t="s">
        <v>23</v>
      </c>
      <c r="E72" s="23" t="s">
        <v>69</v>
      </c>
      <c r="F72" s="25"/>
      <c r="G72" s="25"/>
      <c r="H72" s="25"/>
      <c r="I72" s="17"/>
      <c r="J72" s="85"/>
      <c r="K72" s="56">
        <f>K73</f>
        <v>1000</v>
      </c>
    </row>
    <row r="73" spans="2:11" s="12" customFormat="1" ht="51.75" customHeight="1" x14ac:dyDescent="0.25">
      <c r="B73" s="62" t="s">
        <v>85</v>
      </c>
      <c r="C73" s="23" t="s">
        <v>7</v>
      </c>
      <c r="D73" s="23" t="s">
        <v>23</v>
      </c>
      <c r="E73" s="23" t="s">
        <v>82</v>
      </c>
      <c r="F73" s="25"/>
      <c r="G73" s="25"/>
      <c r="H73" s="25"/>
      <c r="I73" s="17"/>
      <c r="J73" s="85"/>
      <c r="K73" s="56">
        <f>K74</f>
        <v>1000</v>
      </c>
    </row>
    <row r="74" spans="2:11" s="12" customFormat="1" ht="39" customHeight="1" x14ac:dyDescent="0.25">
      <c r="B74" s="63" t="s">
        <v>40</v>
      </c>
      <c r="C74" s="23" t="s">
        <v>7</v>
      </c>
      <c r="D74" s="23" t="s">
        <v>23</v>
      </c>
      <c r="E74" s="23" t="s">
        <v>83</v>
      </c>
      <c r="F74" s="25"/>
      <c r="G74" s="25"/>
      <c r="H74" s="25"/>
      <c r="I74" s="17"/>
      <c r="J74" s="85"/>
      <c r="K74" s="56">
        <f>K75</f>
        <v>1000</v>
      </c>
    </row>
    <row r="75" spans="2:11" s="12" customFormat="1" ht="45.75" customHeight="1" x14ac:dyDescent="0.25">
      <c r="B75" s="47" t="s">
        <v>111</v>
      </c>
      <c r="C75" s="23" t="s">
        <v>7</v>
      </c>
      <c r="D75" s="23" t="s">
        <v>23</v>
      </c>
      <c r="E75" s="23" t="s">
        <v>83</v>
      </c>
      <c r="F75" s="25"/>
      <c r="G75" s="25"/>
      <c r="H75" s="25"/>
      <c r="I75" s="17"/>
      <c r="J75" s="85">
        <v>200</v>
      </c>
      <c r="K75" s="56">
        <v>1000</v>
      </c>
    </row>
    <row r="76" spans="2:11" s="10" customFormat="1" ht="18.75" customHeight="1" x14ac:dyDescent="0.25">
      <c r="B76" s="48" t="s">
        <v>17</v>
      </c>
      <c r="C76" s="28" t="s">
        <v>8</v>
      </c>
      <c r="D76" s="28"/>
      <c r="E76" s="21"/>
      <c r="F76" s="24"/>
      <c r="G76" s="24"/>
      <c r="H76" s="24"/>
      <c r="I76" s="24"/>
      <c r="J76" s="83"/>
      <c r="K76" s="54">
        <f>K77</f>
        <v>112126</v>
      </c>
    </row>
    <row r="77" spans="2:11" s="10" customFormat="1" ht="30" x14ac:dyDescent="0.25">
      <c r="B77" s="48" t="s">
        <v>21</v>
      </c>
      <c r="C77" s="28" t="s">
        <v>8</v>
      </c>
      <c r="D77" s="28" t="s">
        <v>9</v>
      </c>
      <c r="E77" s="21"/>
      <c r="F77" s="24"/>
      <c r="G77" s="24"/>
      <c r="H77" s="24"/>
      <c r="I77" s="24"/>
      <c r="J77" s="83"/>
      <c r="K77" s="54">
        <f>K78</f>
        <v>112126</v>
      </c>
    </row>
    <row r="78" spans="2:11" s="10" customFormat="1" ht="29.25" x14ac:dyDescent="0.25">
      <c r="B78" s="49" t="s">
        <v>164</v>
      </c>
      <c r="C78" s="29" t="s">
        <v>8</v>
      </c>
      <c r="D78" s="29" t="s">
        <v>9</v>
      </c>
      <c r="E78" s="23" t="s">
        <v>66</v>
      </c>
      <c r="F78" s="24"/>
      <c r="G78" s="24"/>
      <c r="H78" s="24"/>
      <c r="I78" s="24"/>
      <c r="J78" s="84"/>
      <c r="K78" s="55">
        <f>K79</f>
        <v>112126</v>
      </c>
    </row>
    <row r="79" spans="2:11" s="10" customFormat="1" ht="29.25" x14ac:dyDescent="0.25">
      <c r="B79" s="47" t="s">
        <v>165</v>
      </c>
      <c r="C79" s="29" t="s">
        <v>8</v>
      </c>
      <c r="D79" s="29" t="s">
        <v>9</v>
      </c>
      <c r="E79" s="23" t="s">
        <v>67</v>
      </c>
      <c r="F79" s="24"/>
      <c r="G79" s="24"/>
      <c r="H79" s="24"/>
      <c r="I79" s="24"/>
      <c r="J79" s="84"/>
      <c r="K79" s="55">
        <f>K80</f>
        <v>112126</v>
      </c>
    </row>
    <row r="80" spans="2:11" s="12" customFormat="1" ht="43.5" x14ac:dyDescent="0.25">
      <c r="B80" s="47" t="s">
        <v>136</v>
      </c>
      <c r="C80" s="29" t="s">
        <v>8</v>
      </c>
      <c r="D80" s="29" t="s">
        <v>9</v>
      </c>
      <c r="E80" s="23" t="s">
        <v>108</v>
      </c>
      <c r="F80" s="24"/>
      <c r="G80" s="24"/>
      <c r="H80" s="24"/>
      <c r="I80" s="24"/>
      <c r="J80" s="84"/>
      <c r="K80" s="55">
        <f>K81+K82</f>
        <v>112126</v>
      </c>
    </row>
    <row r="81" spans="2:13" s="12" customFormat="1" ht="91.5" customHeight="1" x14ac:dyDescent="0.25">
      <c r="B81" s="47" t="s">
        <v>34</v>
      </c>
      <c r="C81" s="29" t="s">
        <v>8</v>
      </c>
      <c r="D81" s="29" t="s">
        <v>9</v>
      </c>
      <c r="E81" s="23" t="s">
        <v>108</v>
      </c>
      <c r="F81" s="24"/>
      <c r="G81" s="24"/>
      <c r="H81" s="24"/>
      <c r="I81" s="24"/>
      <c r="J81" s="84">
        <v>100</v>
      </c>
      <c r="K81" s="55">
        <v>112126</v>
      </c>
    </row>
    <row r="82" spans="2:13" s="12" customFormat="1" ht="45.75" hidden="1" customHeight="1" x14ac:dyDescent="0.25">
      <c r="B82" s="47" t="s">
        <v>111</v>
      </c>
      <c r="C82" s="23" t="s">
        <v>8</v>
      </c>
      <c r="D82" s="23" t="s">
        <v>9</v>
      </c>
      <c r="E82" s="23" t="s">
        <v>108</v>
      </c>
      <c r="F82" s="25"/>
      <c r="G82" s="25"/>
      <c r="H82" s="25"/>
      <c r="I82" s="17"/>
      <c r="J82" s="85">
        <v>200</v>
      </c>
      <c r="K82" s="56">
        <v>0</v>
      </c>
    </row>
    <row r="83" spans="2:13" s="10" customFormat="1" ht="45" x14ac:dyDescent="0.25">
      <c r="B83" s="48" t="s">
        <v>18</v>
      </c>
      <c r="C83" s="28" t="s">
        <v>9</v>
      </c>
      <c r="D83" s="28"/>
      <c r="E83" s="21"/>
      <c r="F83" s="24"/>
      <c r="G83" s="24"/>
      <c r="H83" s="24"/>
      <c r="I83" s="24"/>
      <c r="J83" s="83"/>
      <c r="K83" s="54">
        <f>K84</f>
        <v>50000</v>
      </c>
    </row>
    <row r="84" spans="2:13" s="10" customFormat="1" ht="67.5" customHeight="1" x14ac:dyDescent="0.25">
      <c r="B84" s="48" t="s">
        <v>135</v>
      </c>
      <c r="C84" s="21" t="s">
        <v>9</v>
      </c>
      <c r="D84" s="21" t="s">
        <v>12</v>
      </c>
      <c r="E84" s="23"/>
      <c r="F84" s="24"/>
      <c r="G84" s="24"/>
      <c r="H84" s="24"/>
      <c r="I84" s="24"/>
      <c r="J84" s="83"/>
      <c r="K84" s="54">
        <f>K85</f>
        <v>50000</v>
      </c>
    </row>
    <row r="85" spans="2:13" s="10" customFormat="1" ht="121.5" customHeight="1" x14ac:dyDescent="0.25">
      <c r="B85" s="48" t="s">
        <v>166</v>
      </c>
      <c r="C85" s="21" t="s">
        <v>9</v>
      </c>
      <c r="D85" s="21" t="s">
        <v>12</v>
      </c>
      <c r="E85" s="21" t="s">
        <v>95</v>
      </c>
      <c r="F85" s="24"/>
      <c r="G85" s="24"/>
      <c r="H85" s="24"/>
      <c r="I85" s="24"/>
      <c r="J85" s="83"/>
      <c r="K85" s="54">
        <f>K86</f>
        <v>50000</v>
      </c>
    </row>
    <row r="86" spans="2:13" s="10" customFormat="1" ht="181.5" customHeight="1" x14ac:dyDescent="0.25">
      <c r="B86" s="47" t="s">
        <v>154</v>
      </c>
      <c r="C86" s="30" t="s">
        <v>9</v>
      </c>
      <c r="D86" s="30" t="s">
        <v>12</v>
      </c>
      <c r="E86" s="23" t="s">
        <v>79</v>
      </c>
      <c r="F86" s="24"/>
      <c r="G86" s="24"/>
      <c r="H86" s="24"/>
      <c r="I86" s="24"/>
      <c r="J86" s="84"/>
      <c r="K86" s="55">
        <f>K87</f>
        <v>50000</v>
      </c>
    </row>
    <row r="87" spans="2:13" s="11" customFormat="1" ht="48" customHeight="1" x14ac:dyDescent="0.25">
      <c r="B87" s="90" t="s">
        <v>132</v>
      </c>
      <c r="C87" s="30" t="s">
        <v>9</v>
      </c>
      <c r="D87" s="30" t="s">
        <v>12</v>
      </c>
      <c r="E87" s="23" t="s">
        <v>80</v>
      </c>
      <c r="F87" s="22"/>
      <c r="G87" s="22"/>
      <c r="H87" s="22"/>
      <c r="I87" s="22"/>
      <c r="J87" s="84"/>
      <c r="K87" s="55">
        <f>+K88</f>
        <v>50000</v>
      </c>
      <c r="M87" s="69"/>
    </row>
    <row r="88" spans="2:13" s="79" customFormat="1" ht="54.75" customHeight="1" x14ac:dyDescent="0.25">
      <c r="B88" s="66" t="s">
        <v>122</v>
      </c>
      <c r="C88" s="30" t="s">
        <v>9</v>
      </c>
      <c r="D88" s="30" t="s">
        <v>12</v>
      </c>
      <c r="E88" s="23" t="s">
        <v>81</v>
      </c>
      <c r="F88" s="22"/>
      <c r="G88" s="22"/>
      <c r="H88" s="22"/>
      <c r="I88" s="22"/>
      <c r="J88" s="84"/>
      <c r="K88" s="55">
        <f>+K89</f>
        <v>50000</v>
      </c>
    </row>
    <row r="89" spans="2:13" s="11" customFormat="1" ht="47.25" customHeight="1" x14ac:dyDescent="0.25">
      <c r="B89" s="47" t="s">
        <v>110</v>
      </c>
      <c r="C89" s="30" t="s">
        <v>9</v>
      </c>
      <c r="D89" s="30" t="s">
        <v>12</v>
      </c>
      <c r="E89" s="23" t="s">
        <v>92</v>
      </c>
      <c r="F89" s="22"/>
      <c r="G89" s="22"/>
      <c r="H89" s="22"/>
      <c r="I89" s="22"/>
      <c r="J89" s="84">
        <v>200</v>
      </c>
      <c r="K89" s="55">
        <v>50000</v>
      </c>
    </row>
    <row r="90" spans="2:13" s="11" customFormat="1" ht="19.5" customHeight="1" x14ac:dyDescent="0.25">
      <c r="B90" s="48" t="s">
        <v>27</v>
      </c>
      <c r="C90" s="21" t="s">
        <v>10</v>
      </c>
      <c r="D90" s="21"/>
      <c r="E90" s="21"/>
      <c r="F90" s="24"/>
      <c r="G90" s="24"/>
      <c r="H90" s="24"/>
      <c r="I90" s="24"/>
      <c r="J90" s="83"/>
      <c r="K90" s="54">
        <f>K92</f>
        <v>10000</v>
      </c>
    </row>
    <row r="91" spans="2:13" s="11" customFormat="1" ht="93.75" hidden="1" customHeight="1" x14ac:dyDescent="0.25">
      <c r="B91" s="48"/>
      <c r="C91" s="21"/>
      <c r="D91" s="21"/>
      <c r="E91" s="21"/>
      <c r="F91" s="21"/>
      <c r="G91" s="24"/>
      <c r="H91" s="24"/>
      <c r="I91" s="24"/>
      <c r="J91" s="96"/>
      <c r="K91" s="54"/>
    </row>
    <row r="92" spans="2:13" s="11" customFormat="1" ht="39" customHeight="1" x14ac:dyDescent="0.25">
      <c r="B92" s="48" t="s">
        <v>56</v>
      </c>
      <c r="C92" s="21" t="s">
        <v>10</v>
      </c>
      <c r="D92" s="21" t="s">
        <v>32</v>
      </c>
      <c r="E92" s="21"/>
      <c r="F92" s="24"/>
      <c r="G92" s="24"/>
      <c r="H92" s="24"/>
      <c r="I92" s="24"/>
      <c r="J92" s="83"/>
      <c r="K92" s="54">
        <f>K93</f>
        <v>10000</v>
      </c>
    </row>
    <row r="93" spans="2:13" s="11" customFormat="1" ht="103.5" customHeight="1" x14ac:dyDescent="0.25">
      <c r="B93" s="48" t="s">
        <v>155</v>
      </c>
      <c r="C93" s="21" t="s">
        <v>10</v>
      </c>
      <c r="D93" s="21" t="s">
        <v>32</v>
      </c>
      <c r="E93" s="21" t="s">
        <v>89</v>
      </c>
      <c r="F93" s="24"/>
      <c r="G93" s="24"/>
      <c r="H93" s="24"/>
      <c r="I93" s="24"/>
      <c r="J93" s="83"/>
      <c r="K93" s="54">
        <f>K95</f>
        <v>10000</v>
      </c>
    </row>
    <row r="94" spans="2:13" s="11" customFormat="1" ht="132.75" customHeight="1" x14ac:dyDescent="0.2">
      <c r="B94" s="47" t="s">
        <v>156</v>
      </c>
      <c r="C94" s="23" t="s">
        <v>10</v>
      </c>
      <c r="D94" s="23" t="s">
        <v>32</v>
      </c>
      <c r="E94" s="23" t="s">
        <v>72</v>
      </c>
      <c r="F94" s="24"/>
      <c r="G94" s="24"/>
      <c r="H94" s="24"/>
      <c r="I94" s="24"/>
      <c r="J94" s="84"/>
      <c r="K94" s="55">
        <f>K95</f>
        <v>10000</v>
      </c>
    </row>
    <row r="95" spans="2:13" s="11" customFormat="1" ht="62.25" customHeight="1" x14ac:dyDescent="0.2">
      <c r="B95" s="47" t="s">
        <v>121</v>
      </c>
      <c r="C95" s="23" t="s">
        <v>10</v>
      </c>
      <c r="D95" s="23" t="s">
        <v>32</v>
      </c>
      <c r="E95" s="23" t="s">
        <v>90</v>
      </c>
      <c r="F95" s="24"/>
      <c r="G95" s="24"/>
      <c r="H95" s="24"/>
      <c r="I95" s="24"/>
      <c r="J95" s="84"/>
      <c r="K95" s="55">
        <f>K96</f>
        <v>10000</v>
      </c>
    </row>
    <row r="96" spans="2:13" s="11" customFormat="1" ht="19.5" customHeight="1" x14ac:dyDescent="0.2">
      <c r="B96" s="47" t="s">
        <v>33</v>
      </c>
      <c r="C96" s="23" t="s">
        <v>10</v>
      </c>
      <c r="D96" s="23" t="s">
        <v>32</v>
      </c>
      <c r="E96" s="23" t="s">
        <v>91</v>
      </c>
      <c r="F96" s="24"/>
      <c r="G96" s="24"/>
      <c r="H96" s="24"/>
      <c r="I96" s="24"/>
      <c r="J96" s="84"/>
      <c r="K96" s="55">
        <f>K97</f>
        <v>10000</v>
      </c>
    </row>
    <row r="97" spans="2:11" s="11" customFormat="1" ht="45.75" customHeight="1" x14ac:dyDescent="0.2">
      <c r="B97" s="47" t="s">
        <v>110</v>
      </c>
      <c r="C97" s="23" t="s">
        <v>10</v>
      </c>
      <c r="D97" s="23" t="s">
        <v>32</v>
      </c>
      <c r="E97" s="23" t="s">
        <v>91</v>
      </c>
      <c r="F97" s="24"/>
      <c r="G97" s="24"/>
      <c r="H97" s="24"/>
      <c r="I97" s="24"/>
      <c r="J97" s="84">
        <v>200</v>
      </c>
      <c r="K97" s="55">
        <v>10000</v>
      </c>
    </row>
    <row r="98" spans="2:11" s="11" customFormat="1" ht="33.75" customHeight="1" x14ac:dyDescent="0.25">
      <c r="B98" s="48" t="s">
        <v>42</v>
      </c>
      <c r="C98" s="21" t="s">
        <v>41</v>
      </c>
      <c r="D98" s="21"/>
      <c r="E98" s="21"/>
      <c r="F98" s="22"/>
      <c r="G98" s="22"/>
      <c r="H98" s="22"/>
      <c r="I98" s="22"/>
      <c r="J98" s="83"/>
      <c r="K98" s="54">
        <f>K99</f>
        <v>2003778.18</v>
      </c>
    </row>
    <row r="99" spans="2:11" s="10" customFormat="1" ht="15" x14ac:dyDescent="0.25">
      <c r="B99" s="48" t="s">
        <v>43</v>
      </c>
      <c r="C99" s="21" t="s">
        <v>41</v>
      </c>
      <c r="D99" s="21" t="s">
        <v>9</v>
      </c>
      <c r="E99" s="21"/>
      <c r="F99" s="24"/>
      <c r="G99" s="24"/>
      <c r="H99" s="24"/>
      <c r="I99" s="24"/>
      <c r="J99" s="83"/>
      <c r="K99" s="54">
        <f>K100</f>
        <v>2003778.18</v>
      </c>
    </row>
    <row r="100" spans="2:11" s="11" customFormat="1" ht="93.75" customHeight="1" x14ac:dyDescent="0.25">
      <c r="B100" s="92" t="s">
        <v>157</v>
      </c>
      <c r="C100" s="21" t="s">
        <v>41</v>
      </c>
      <c r="D100" s="21" t="s">
        <v>9</v>
      </c>
      <c r="E100" s="21" t="s">
        <v>116</v>
      </c>
      <c r="F100" s="22"/>
      <c r="G100" s="22"/>
      <c r="H100" s="22"/>
      <c r="I100" s="22"/>
      <c r="J100" s="83"/>
      <c r="K100" s="54">
        <f>K102</f>
        <v>2003778.18</v>
      </c>
    </row>
    <row r="101" spans="2:11" s="10" customFormat="1" ht="110.25" customHeight="1" x14ac:dyDescent="0.25">
      <c r="B101" s="91" t="s">
        <v>158</v>
      </c>
      <c r="C101" s="23" t="s">
        <v>41</v>
      </c>
      <c r="D101" s="23" t="s">
        <v>9</v>
      </c>
      <c r="E101" s="23" t="s">
        <v>114</v>
      </c>
      <c r="F101" s="24"/>
      <c r="G101" s="24"/>
      <c r="H101" s="24"/>
      <c r="I101" s="24"/>
      <c r="J101" s="84"/>
      <c r="K101" s="55">
        <f>K102</f>
        <v>2003778.18</v>
      </c>
    </row>
    <row r="102" spans="2:11" s="10" customFormat="1" ht="55.5" customHeight="1" x14ac:dyDescent="0.25">
      <c r="B102" s="47" t="s">
        <v>113</v>
      </c>
      <c r="C102" s="23" t="s">
        <v>41</v>
      </c>
      <c r="D102" s="23" t="s">
        <v>9</v>
      </c>
      <c r="E102" s="23" t="s">
        <v>115</v>
      </c>
      <c r="F102" s="24"/>
      <c r="G102" s="24"/>
      <c r="H102" s="24"/>
      <c r="I102" s="24"/>
      <c r="J102" s="84"/>
      <c r="K102" s="55">
        <f>K103</f>
        <v>2003778.18</v>
      </c>
    </row>
    <row r="103" spans="2:11" s="10" customFormat="1" ht="27" customHeight="1" x14ac:dyDescent="0.25">
      <c r="B103" s="62" t="s">
        <v>120</v>
      </c>
      <c r="C103" s="23" t="s">
        <v>41</v>
      </c>
      <c r="D103" s="23" t="s">
        <v>9</v>
      </c>
      <c r="E103" s="23" t="s">
        <v>112</v>
      </c>
      <c r="F103" s="24"/>
      <c r="G103" s="24"/>
      <c r="H103" s="24"/>
      <c r="I103" s="24"/>
      <c r="J103" s="84"/>
      <c r="K103" s="55">
        <f>K104+K105</f>
        <v>2003778.18</v>
      </c>
    </row>
    <row r="104" spans="2:11" s="10" customFormat="1" ht="45" customHeight="1" x14ac:dyDescent="0.25">
      <c r="B104" s="47" t="s">
        <v>110</v>
      </c>
      <c r="C104" s="23" t="s">
        <v>41</v>
      </c>
      <c r="D104" s="23" t="s">
        <v>9</v>
      </c>
      <c r="E104" s="23" t="s">
        <v>112</v>
      </c>
      <c r="F104" s="24"/>
      <c r="G104" s="24"/>
      <c r="H104" s="24"/>
      <c r="I104" s="24"/>
      <c r="J104" s="84">
        <v>200</v>
      </c>
      <c r="K104" s="55">
        <v>2003778.18</v>
      </c>
    </row>
    <row r="105" spans="2:11" s="10" customFormat="1" ht="45" hidden="1" customHeight="1" x14ac:dyDescent="0.25">
      <c r="B105" s="130" t="s">
        <v>145</v>
      </c>
      <c r="C105" s="23" t="s">
        <v>41</v>
      </c>
      <c r="D105" s="23" t="s">
        <v>9</v>
      </c>
      <c r="E105" s="23" t="s">
        <v>112</v>
      </c>
      <c r="F105" s="24"/>
      <c r="G105" s="24"/>
      <c r="H105" s="24"/>
      <c r="I105" s="24"/>
      <c r="J105" s="84">
        <v>400</v>
      </c>
      <c r="K105" s="55">
        <v>0</v>
      </c>
    </row>
    <row r="106" spans="2:11" s="10" customFormat="1" ht="24" customHeight="1" x14ac:dyDescent="0.25">
      <c r="B106" s="98" t="s">
        <v>174</v>
      </c>
      <c r="C106" s="97" t="s">
        <v>175</v>
      </c>
      <c r="D106" s="21"/>
      <c r="E106" s="23"/>
      <c r="F106" s="127"/>
      <c r="G106" s="127"/>
      <c r="H106" s="127"/>
      <c r="I106" s="127"/>
      <c r="J106" s="128"/>
      <c r="K106" s="53">
        <f t="shared" ref="K106:K111" si="0">K107</f>
        <v>5433.97</v>
      </c>
    </row>
    <row r="107" spans="2:11" s="10" customFormat="1" ht="23.25" customHeight="1" x14ac:dyDescent="0.25">
      <c r="B107" s="132" t="s">
        <v>176</v>
      </c>
      <c r="C107" s="97" t="s">
        <v>175</v>
      </c>
      <c r="D107" s="21" t="s">
        <v>7</v>
      </c>
      <c r="E107" s="23"/>
      <c r="F107" s="127"/>
      <c r="G107" s="127"/>
      <c r="H107" s="127"/>
      <c r="I107" s="127"/>
      <c r="J107" s="128"/>
      <c r="K107" s="53">
        <f t="shared" si="0"/>
        <v>5433.97</v>
      </c>
    </row>
    <row r="108" spans="2:11" s="10" customFormat="1" ht="45" customHeight="1" x14ac:dyDescent="0.25">
      <c r="B108" s="133" t="s">
        <v>177</v>
      </c>
      <c r="C108" s="97" t="s">
        <v>175</v>
      </c>
      <c r="D108" s="21" t="s">
        <v>7</v>
      </c>
      <c r="E108" s="21" t="s">
        <v>178</v>
      </c>
      <c r="F108" s="127"/>
      <c r="G108" s="127"/>
      <c r="H108" s="127"/>
      <c r="I108" s="127"/>
      <c r="J108" s="128"/>
      <c r="K108" s="53">
        <f t="shared" si="0"/>
        <v>5433.97</v>
      </c>
    </row>
    <row r="109" spans="2:11" s="10" customFormat="1" ht="75.75" customHeight="1" x14ac:dyDescent="0.25">
      <c r="B109" s="133" t="s">
        <v>179</v>
      </c>
      <c r="C109" s="97" t="s">
        <v>175</v>
      </c>
      <c r="D109" s="21" t="s">
        <v>7</v>
      </c>
      <c r="E109" s="21" t="s">
        <v>180</v>
      </c>
      <c r="F109" s="127"/>
      <c r="G109" s="127"/>
      <c r="H109" s="127"/>
      <c r="I109" s="127"/>
      <c r="J109" s="128"/>
      <c r="K109" s="53">
        <f t="shared" si="0"/>
        <v>5433.97</v>
      </c>
    </row>
    <row r="110" spans="2:11" s="10" customFormat="1" ht="72.75" customHeight="1" x14ac:dyDescent="0.25">
      <c r="B110" s="134" t="s">
        <v>181</v>
      </c>
      <c r="C110" s="135" t="s">
        <v>175</v>
      </c>
      <c r="D110" s="136" t="s">
        <v>7</v>
      </c>
      <c r="E110" s="23" t="s">
        <v>182</v>
      </c>
      <c r="F110" s="127"/>
      <c r="G110" s="127"/>
      <c r="H110" s="127"/>
      <c r="I110" s="127"/>
      <c r="J110" s="128"/>
      <c r="K110" s="129">
        <f t="shared" si="0"/>
        <v>5433.97</v>
      </c>
    </row>
    <row r="111" spans="2:11" s="10" customFormat="1" ht="42.75" customHeight="1" x14ac:dyDescent="0.25">
      <c r="B111" s="134" t="s">
        <v>36</v>
      </c>
      <c r="C111" s="137" t="s">
        <v>175</v>
      </c>
      <c r="D111" s="137" t="s">
        <v>7</v>
      </c>
      <c r="E111" s="23" t="s">
        <v>183</v>
      </c>
      <c r="F111" s="127"/>
      <c r="G111" s="127"/>
      <c r="H111" s="127"/>
      <c r="I111" s="127"/>
      <c r="J111" s="128"/>
      <c r="K111" s="129">
        <f t="shared" si="0"/>
        <v>5433.97</v>
      </c>
    </row>
    <row r="112" spans="2:11" s="10" customFormat="1" ht="57" customHeight="1" x14ac:dyDescent="0.25">
      <c r="B112" s="134" t="s">
        <v>109</v>
      </c>
      <c r="C112" s="138" t="s">
        <v>175</v>
      </c>
      <c r="D112" s="139" t="s">
        <v>7</v>
      </c>
      <c r="E112" s="23" t="s">
        <v>183</v>
      </c>
      <c r="F112" s="127"/>
      <c r="G112" s="127"/>
      <c r="H112" s="127"/>
      <c r="I112" s="127"/>
      <c r="J112" s="128">
        <v>200</v>
      </c>
      <c r="K112" s="129">
        <v>5433.97</v>
      </c>
    </row>
    <row r="113" spans="2:11" s="12" customFormat="1" ht="15" x14ac:dyDescent="0.25">
      <c r="B113" s="131" t="s">
        <v>97</v>
      </c>
      <c r="C113" s="21" t="s">
        <v>12</v>
      </c>
      <c r="D113" s="23"/>
      <c r="E113" s="23"/>
      <c r="F113" s="32"/>
      <c r="G113" s="32"/>
      <c r="H113" s="32"/>
      <c r="I113" s="32"/>
      <c r="J113" s="88"/>
      <c r="K113" s="58">
        <f>K114</f>
        <v>747130</v>
      </c>
    </row>
    <row r="114" spans="2:11" s="12" customFormat="1" ht="15" x14ac:dyDescent="0.25">
      <c r="B114" s="48" t="s">
        <v>98</v>
      </c>
      <c r="C114" s="21" t="s">
        <v>12</v>
      </c>
      <c r="D114" s="21" t="s">
        <v>7</v>
      </c>
      <c r="E114" s="23" t="s">
        <v>104</v>
      </c>
      <c r="F114" s="32"/>
      <c r="G114" s="32"/>
      <c r="H114" s="32"/>
      <c r="I114" s="32"/>
      <c r="J114" s="88"/>
      <c r="K114" s="58">
        <f>K115</f>
        <v>747130</v>
      </c>
    </row>
    <row r="115" spans="2:11" s="1" customFormat="1" ht="75" x14ac:dyDescent="0.25">
      <c r="B115" s="48" t="s">
        <v>159</v>
      </c>
      <c r="C115" s="21" t="s">
        <v>12</v>
      </c>
      <c r="D115" s="28" t="s">
        <v>7</v>
      </c>
      <c r="E115" s="21" t="s">
        <v>102</v>
      </c>
      <c r="F115" s="21"/>
      <c r="G115" s="31"/>
      <c r="H115" s="31"/>
      <c r="I115" s="31"/>
      <c r="J115" s="31"/>
      <c r="K115" s="58">
        <f>K116</f>
        <v>747130</v>
      </c>
    </row>
    <row r="116" spans="2:11" s="12" customFormat="1" ht="114.75" x14ac:dyDescent="0.25">
      <c r="B116" s="47" t="s">
        <v>160</v>
      </c>
      <c r="C116" s="23" t="s">
        <v>12</v>
      </c>
      <c r="D116" s="29" t="s">
        <v>7</v>
      </c>
      <c r="E116" s="23" t="s">
        <v>103</v>
      </c>
      <c r="F116" s="23"/>
      <c r="G116" s="32"/>
      <c r="H116" s="32"/>
      <c r="I116" s="32"/>
      <c r="J116" s="32"/>
      <c r="K116" s="59">
        <f>K118</f>
        <v>747130</v>
      </c>
    </row>
    <row r="117" spans="2:11" s="12" customFormat="1" ht="69" customHeight="1" x14ac:dyDescent="0.25">
      <c r="B117" s="47" t="s">
        <v>118</v>
      </c>
      <c r="C117" s="23" t="s">
        <v>12</v>
      </c>
      <c r="D117" s="29" t="s">
        <v>7</v>
      </c>
      <c r="E117" s="23" t="s">
        <v>117</v>
      </c>
      <c r="F117" s="23"/>
      <c r="G117" s="32"/>
      <c r="H117" s="32"/>
      <c r="I117" s="32"/>
      <c r="J117" s="32"/>
      <c r="K117" s="59">
        <f>K118</f>
        <v>747130</v>
      </c>
    </row>
    <row r="118" spans="2:11" s="12" customFormat="1" ht="43.5" x14ac:dyDescent="0.25">
      <c r="B118" s="47" t="s">
        <v>99</v>
      </c>
      <c r="C118" s="23" t="s">
        <v>12</v>
      </c>
      <c r="D118" s="29" t="s">
        <v>7</v>
      </c>
      <c r="E118" s="23" t="s">
        <v>105</v>
      </c>
      <c r="F118" s="23"/>
      <c r="G118" s="32"/>
      <c r="H118" s="32"/>
      <c r="I118" s="32"/>
      <c r="J118" s="32"/>
      <c r="K118" s="59">
        <f>K119</f>
        <v>747130</v>
      </c>
    </row>
    <row r="119" spans="2:11" s="12" customFormat="1" ht="29.25" x14ac:dyDescent="0.25">
      <c r="B119" s="47" t="s">
        <v>100</v>
      </c>
      <c r="C119" s="23" t="s">
        <v>12</v>
      </c>
      <c r="D119" s="29" t="s">
        <v>7</v>
      </c>
      <c r="E119" s="23" t="s">
        <v>105</v>
      </c>
      <c r="F119" s="23" t="s">
        <v>101</v>
      </c>
      <c r="G119" s="32"/>
      <c r="H119" s="32"/>
      <c r="I119" s="32"/>
      <c r="J119" s="32">
        <v>300</v>
      </c>
      <c r="K119" s="59">
        <v>747130</v>
      </c>
    </row>
    <row r="120" spans="2:11" s="1" customFormat="1" ht="24" customHeight="1" x14ac:dyDescent="0.25">
      <c r="B120" s="48" t="s">
        <v>44</v>
      </c>
      <c r="C120" s="21" t="s">
        <v>45</v>
      </c>
      <c r="D120" s="28"/>
      <c r="E120" s="21"/>
      <c r="F120" s="31"/>
      <c r="G120" s="31"/>
      <c r="H120" s="31"/>
      <c r="I120" s="31"/>
      <c r="J120" s="87"/>
      <c r="K120" s="58">
        <f>K121</f>
        <v>15000</v>
      </c>
    </row>
    <row r="121" spans="2:11" s="1" customFormat="1" ht="20.25" customHeight="1" x14ac:dyDescent="0.25">
      <c r="B121" s="48" t="s">
        <v>46</v>
      </c>
      <c r="C121" s="21" t="s">
        <v>45</v>
      </c>
      <c r="D121" s="28" t="s">
        <v>8</v>
      </c>
      <c r="E121" s="21"/>
      <c r="F121" s="31"/>
      <c r="G121" s="31"/>
      <c r="H121" s="31"/>
      <c r="I121" s="31"/>
      <c r="J121" s="87"/>
      <c r="K121" s="58">
        <f>K122</f>
        <v>15000</v>
      </c>
    </row>
    <row r="122" spans="2:11" s="1" customFormat="1" ht="108" customHeight="1" x14ac:dyDescent="0.25">
      <c r="B122" s="48" t="s">
        <v>161</v>
      </c>
      <c r="C122" s="21" t="s">
        <v>45</v>
      </c>
      <c r="D122" s="28" t="s">
        <v>8</v>
      </c>
      <c r="E122" s="21" t="s">
        <v>62</v>
      </c>
      <c r="F122" s="31"/>
      <c r="G122" s="31"/>
      <c r="H122" s="31"/>
      <c r="I122" s="31"/>
      <c r="J122" s="87"/>
      <c r="K122" s="58">
        <f>K124</f>
        <v>15000</v>
      </c>
    </row>
    <row r="123" spans="2:11" s="12" customFormat="1" ht="132" customHeight="1" x14ac:dyDescent="0.25">
      <c r="B123" s="47" t="s">
        <v>162</v>
      </c>
      <c r="C123" s="23" t="s">
        <v>45</v>
      </c>
      <c r="D123" s="29" t="s">
        <v>8</v>
      </c>
      <c r="E123" s="23" t="s">
        <v>65</v>
      </c>
      <c r="F123" s="32"/>
      <c r="G123" s="32"/>
      <c r="H123" s="32"/>
      <c r="I123" s="32"/>
      <c r="J123" s="88"/>
      <c r="K123" s="59">
        <f>K124</f>
        <v>15000</v>
      </c>
    </row>
    <row r="124" spans="2:11" s="12" customFormat="1" ht="95.25" customHeight="1" x14ac:dyDescent="0.25">
      <c r="B124" s="78" t="s">
        <v>63</v>
      </c>
      <c r="C124" s="23" t="s">
        <v>45</v>
      </c>
      <c r="D124" s="29" t="s">
        <v>8</v>
      </c>
      <c r="E124" s="23" t="s">
        <v>64</v>
      </c>
      <c r="F124" s="32"/>
      <c r="G124" s="32"/>
      <c r="H124" s="32"/>
      <c r="I124" s="32"/>
      <c r="J124" s="88"/>
      <c r="K124" s="59">
        <f>K125</f>
        <v>15000</v>
      </c>
    </row>
    <row r="125" spans="2:11" s="12" customFormat="1" ht="78" customHeight="1" x14ac:dyDescent="0.25">
      <c r="B125" s="47" t="s">
        <v>47</v>
      </c>
      <c r="C125" s="23" t="s">
        <v>45</v>
      </c>
      <c r="D125" s="29" t="s">
        <v>8</v>
      </c>
      <c r="E125" s="23" t="s">
        <v>84</v>
      </c>
      <c r="F125" s="32"/>
      <c r="G125" s="32"/>
      <c r="H125" s="32"/>
      <c r="I125" s="32"/>
      <c r="J125" s="88"/>
      <c r="K125" s="59">
        <f>K126</f>
        <v>15000</v>
      </c>
    </row>
    <row r="126" spans="2:11" s="12" customFormat="1" ht="45" customHeight="1" x14ac:dyDescent="0.25">
      <c r="B126" s="47" t="s">
        <v>109</v>
      </c>
      <c r="C126" s="23" t="s">
        <v>45</v>
      </c>
      <c r="D126" s="29" t="s">
        <v>8</v>
      </c>
      <c r="E126" s="23" t="s">
        <v>84</v>
      </c>
      <c r="F126" s="32"/>
      <c r="G126" s="32"/>
      <c r="H126" s="32"/>
      <c r="I126" s="32"/>
      <c r="J126" s="88">
        <v>200</v>
      </c>
      <c r="K126" s="59">
        <v>15000</v>
      </c>
    </row>
    <row r="127" spans="2:11" s="3" customFormat="1" x14ac:dyDescent="0.25">
      <c r="B127" s="5"/>
      <c r="C127" s="42"/>
      <c r="D127" s="42"/>
      <c r="E127" s="42"/>
      <c r="F127" s="41"/>
      <c r="G127" s="41"/>
      <c r="H127" s="41"/>
      <c r="I127" s="41"/>
      <c r="J127" s="50"/>
      <c r="K127" s="50"/>
    </row>
    <row r="128" spans="2:11" s="3" customFormat="1" x14ac:dyDescent="0.25">
      <c r="B128" s="6"/>
      <c r="C128" s="42"/>
      <c r="D128" s="42"/>
      <c r="E128" s="43"/>
      <c r="F128" s="41"/>
      <c r="G128" s="41"/>
      <c r="H128" s="41"/>
      <c r="I128" s="41"/>
      <c r="J128" s="50"/>
      <c r="K128" s="50"/>
    </row>
    <row r="129" spans="2:11" s="3" customFormat="1" x14ac:dyDescent="0.25">
      <c r="B129" s="5"/>
      <c r="C129" s="42"/>
      <c r="D129" s="42"/>
      <c r="E129" s="43"/>
      <c r="F129" s="41"/>
      <c r="G129" s="41"/>
      <c r="H129" s="41"/>
      <c r="I129" s="41"/>
      <c r="J129" s="50"/>
      <c r="K129" s="50"/>
    </row>
    <row r="130" spans="2:11" s="3" customFormat="1" x14ac:dyDescent="0.25">
      <c r="B130" s="5"/>
      <c r="C130" s="42"/>
      <c r="D130" s="42"/>
      <c r="E130" s="42"/>
      <c r="F130" s="41"/>
      <c r="G130" s="41"/>
      <c r="H130" s="41"/>
      <c r="I130" s="41"/>
      <c r="J130" s="50"/>
      <c r="K130" s="50"/>
    </row>
    <row r="131" spans="2:11" s="3" customFormat="1" x14ac:dyDescent="0.25">
      <c r="B131" s="5"/>
      <c r="C131" s="42"/>
      <c r="D131" s="42"/>
      <c r="E131" s="42"/>
      <c r="F131" s="41"/>
      <c r="G131" s="41"/>
      <c r="H131" s="41"/>
      <c r="I131" s="41"/>
      <c r="J131" s="50"/>
      <c r="K131" s="50"/>
    </row>
    <row r="132" spans="2:11" s="3" customFormat="1" x14ac:dyDescent="0.25">
      <c r="B132" s="7"/>
      <c r="C132" s="42"/>
      <c r="D132" s="42"/>
      <c r="E132" s="42"/>
      <c r="F132" s="41"/>
      <c r="G132" s="41"/>
      <c r="H132" s="41"/>
      <c r="I132" s="41"/>
      <c r="J132" s="50"/>
      <c r="K132" s="50"/>
    </row>
    <row r="133" spans="2:11" s="3" customFormat="1" x14ac:dyDescent="0.25">
      <c r="B133" s="6"/>
      <c r="C133" s="42"/>
      <c r="D133" s="42"/>
      <c r="E133" s="43"/>
      <c r="F133" s="41"/>
      <c r="G133" s="41"/>
      <c r="H133" s="41"/>
      <c r="I133" s="41"/>
      <c r="J133" s="50"/>
      <c r="K133" s="50"/>
    </row>
    <row r="134" spans="2:11" x14ac:dyDescent="0.25">
      <c r="B134" s="5"/>
      <c r="C134" s="42"/>
      <c r="D134" s="42"/>
      <c r="E134" s="43"/>
      <c r="F134" s="41"/>
      <c r="G134" s="41"/>
      <c r="H134" s="41"/>
      <c r="I134" s="41"/>
    </row>
    <row r="135" spans="2:11" x14ac:dyDescent="0.25">
      <c r="B135" s="5"/>
      <c r="C135" s="42"/>
      <c r="D135" s="42"/>
      <c r="E135" s="42"/>
      <c r="F135" s="41"/>
      <c r="G135" s="41"/>
      <c r="H135" s="41"/>
      <c r="I135" s="41"/>
    </row>
    <row r="136" spans="2:11" x14ac:dyDescent="0.25">
      <c r="B136" s="5"/>
      <c r="C136" s="42"/>
      <c r="D136" s="42"/>
      <c r="E136" s="42"/>
      <c r="F136" s="41"/>
      <c r="G136" s="41"/>
      <c r="H136" s="41"/>
      <c r="I136" s="41"/>
    </row>
    <row r="137" spans="2:11" x14ac:dyDescent="0.25">
      <c r="B137" s="6"/>
      <c r="C137" s="42"/>
      <c r="D137" s="42"/>
      <c r="E137" s="43"/>
      <c r="F137" s="41"/>
      <c r="G137" s="41"/>
      <c r="H137" s="41"/>
      <c r="I137" s="41"/>
    </row>
    <row r="138" spans="2:11" x14ac:dyDescent="0.25">
      <c r="B138" s="5"/>
      <c r="C138" s="42"/>
      <c r="D138" s="42"/>
      <c r="E138" s="43"/>
      <c r="F138" s="41"/>
      <c r="G138" s="41"/>
      <c r="H138" s="41"/>
      <c r="I138" s="41"/>
    </row>
    <row r="139" spans="2:11" x14ac:dyDescent="0.25">
      <c r="B139" s="5"/>
      <c r="C139" s="42"/>
      <c r="D139" s="42"/>
      <c r="E139" s="42"/>
      <c r="F139" s="41"/>
      <c r="G139" s="41"/>
      <c r="H139" s="41"/>
      <c r="I139" s="41"/>
      <c r="J139" s="2"/>
      <c r="K139" s="2"/>
    </row>
    <row r="140" spans="2:11" x14ac:dyDescent="0.25">
      <c r="B140" s="5"/>
      <c r="C140" s="42"/>
      <c r="D140" s="42"/>
      <c r="E140" s="42"/>
      <c r="F140" s="41"/>
      <c r="G140" s="41"/>
      <c r="H140" s="41"/>
      <c r="I140" s="41"/>
      <c r="J140" s="2"/>
      <c r="K140" s="2"/>
    </row>
    <row r="141" spans="2:11" x14ac:dyDescent="0.25">
      <c r="B141" s="5"/>
      <c r="C141" s="42"/>
      <c r="D141" s="42"/>
      <c r="E141" s="43"/>
      <c r="F141" s="41"/>
      <c r="G141" s="41"/>
      <c r="H141" s="41"/>
      <c r="I141" s="41"/>
      <c r="J141" s="2"/>
      <c r="K141" s="2"/>
    </row>
    <row r="142" spans="2:11" x14ac:dyDescent="0.25">
      <c r="B142" s="7"/>
      <c r="C142" s="43"/>
      <c r="D142" s="43"/>
      <c r="E142" s="43"/>
      <c r="F142" s="41"/>
      <c r="G142" s="41"/>
      <c r="H142" s="41"/>
      <c r="I142" s="41"/>
      <c r="J142" s="2"/>
      <c r="K142" s="2"/>
    </row>
    <row r="143" spans="2:11" x14ac:dyDescent="0.25">
      <c r="B143" s="7"/>
      <c r="C143" s="43"/>
      <c r="D143" s="43"/>
      <c r="E143" s="43"/>
      <c r="F143" s="41"/>
      <c r="G143" s="41"/>
      <c r="H143" s="41"/>
      <c r="I143" s="41"/>
      <c r="J143" s="2"/>
      <c r="K143" s="2"/>
    </row>
    <row r="144" spans="2:11" x14ac:dyDescent="0.25">
      <c r="B144" s="7"/>
      <c r="C144" s="43"/>
      <c r="D144" s="43"/>
      <c r="E144" s="43"/>
      <c r="F144" s="41"/>
      <c r="G144" s="41"/>
      <c r="H144" s="41"/>
      <c r="I144" s="41"/>
      <c r="J144" s="2"/>
      <c r="K144" s="2"/>
    </row>
    <row r="145" spans="2:11" x14ac:dyDescent="0.25">
      <c r="B145" s="7"/>
      <c r="C145" s="43"/>
      <c r="D145" s="43"/>
      <c r="E145" s="43"/>
      <c r="F145" s="41"/>
      <c r="G145" s="41"/>
      <c r="H145" s="41"/>
      <c r="I145" s="41"/>
      <c r="J145" s="2"/>
      <c r="K145" s="2"/>
    </row>
    <row r="146" spans="2:11" x14ac:dyDescent="0.25">
      <c r="B146" s="7"/>
      <c r="C146" s="43"/>
      <c r="D146" s="43"/>
      <c r="E146" s="43"/>
      <c r="F146" s="41"/>
      <c r="G146" s="41"/>
      <c r="H146" s="41"/>
      <c r="I146" s="41"/>
      <c r="J146" s="2"/>
      <c r="K146" s="2"/>
    </row>
    <row r="147" spans="2:11" x14ac:dyDescent="0.25">
      <c r="B147" s="5"/>
      <c r="C147" s="42"/>
      <c r="D147" s="42"/>
      <c r="E147" s="43"/>
      <c r="F147" s="41"/>
      <c r="G147" s="41"/>
      <c r="H147" s="41"/>
      <c r="I147" s="41"/>
      <c r="J147" s="2"/>
      <c r="K147" s="2"/>
    </row>
    <row r="148" spans="2:11" x14ac:dyDescent="0.25">
      <c r="B148" s="5"/>
      <c r="C148" s="42"/>
      <c r="D148" s="42"/>
      <c r="E148" s="42"/>
      <c r="F148" s="41"/>
      <c r="G148" s="41"/>
      <c r="H148" s="41"/>
      <c r="I148" s="41"/>
      <c r="J148" s="2"/>
      <c r="K148" s="2"/>
    </row>
    <row r="149" spans="2:11" x14ac:dyDescent="0.25">
      <c r="B149" s="7"/>
      <c r="C149" s="42"/>
      <c r="D149" s="42"/>
      <c r="E149" s="42"/>
      <c r="F149" s="41"/>
      <c r="G149" s="41"/>
      <c r="H149" s="41"/>
      <c r="I149" s="41"/>
      <c r="J149" s="2"/>
      <c r="K149" s="2"/>
    </row>
    <row r="150" spans="2:11" x14ac:dyDescent="0.25">
      <c r="B150" s="5"/>
      <c r="C150" s="42"/>
      <c r="D150" s="42"/>
      <c r="E150" s="43"/>
      <c r="F150" s="41"/>
      <c r="G150" s="41"/>
      <c r="H150" s="41"/>
      <c r="I150" s="41"/>
      <c r="J150" s="2"/>
      <c r="K150" s="2"/>
    </row>
    <row r="151" spans="2:11" x14ac:dyDescent="0.25">
      <c r="B151" s="5"/>
      <c r="C151" s="42"/>
      <c r="D151" s="42"/>
      <c r="E151" s="42"/>
      <c r="F151" s="41"/>
      <c r="G151" s="41"/>
      <c r="H151" s="41"/>
      <c r="I151" s="41"/>
      <c r="J151" s="2"/>
      <c r="K151" s="2"/>
    </row>
    <row r="152" spans="2:11" x14ac:dyDescent="0.25">
      <c r="B152" s="5"/>
      <c r="C152" s="42"/>
      <c r="D152" s="42"/>
      <c r="E152" s="42"/>
      <c r="F152" s="41"/>
      <c r="G152" s="41"/>
      <c r="H152" s="41"/>
      <c r="I152" s="41"/>
      <c r="J152" s="2"/>
      <c r="K152" s="2"/>
    </row>
    <row r="153" spans="2:11" x14ac:dyDescent="0.25">
      <c r="B153" s="6"/>
      <c r="C153" s="42"/>
      <c r="D153" s="42"/>
      <c r="E153" s="43"/>
      <c r="F153" s="41"/>
      <c r="G153" s="41"/>
      <c r="H153" s="41"/>
      <c r="I153" s="41"/>
      <c r="J153" s="2"/>
      <c r="K153" s="2"/>
    </row>
    <row r="154" spans="2:11" x14ac:dyDescent="0.25">
      <c r="B154" s="5"/>
      <c r="C154" s="42"/>
      <c r="D154" s="42"/>
      <c r="E154" s="43"/>
      <c r="F154" s="41"/>
      <c r="G154" s="41"/>
      <c r="H154" s="41"/>
      <c r="I154" s="41"/>
      <c r="J154" s="2"/>
      <c r="K154" s="2"/>
    </row>
    <row r="155" spans="2:11" x14ac:dyDescent="0.25">
      <c r="B155" s="5"/>
      <c r="C155" s="42"/>
      <c r="D155" s="42"/>
      <c r="E155" s="42"/>
      <c r="F155" s="41"/>
      <c r="G155" s="41"/>
      <c r="H155" s="41"/>
      <c r="I155" s="41"/>
      <c r="J155" s="2"/>
      <c r="K155" s="2"/>
    </row>
    <row r="156" spans="2:11" x14ac:dyDescent="0.25">
      <c r="B156" s="5"/>
      <c r="C156" s="42"/>
      <c r="D156" s="42"/>
      <c r="E156" s="42"/>
      <c r="F156" s="41"/>
      <c r="G156" s="41"/>
      <c r="H156" s="41"/>
      <c r="I156" s="41"/>
      <c r="J156" s="2"/>
      <c r="K156" s="2"/>
    </row>
    <row r="157" spans="2:11" x14ac:dyDescent="0.25">
      <c r="B157" s="5"/>
      <c r="C157" s="42"/>
      <c r="D157" s="42"/>
      <c r="E157" s="43"/>
      <c r="F157" s="41"/>
      <c r="G157" s="41"/>
      <c r="H157" s="41"/>
      <c r="I157" s="41"/>
      <c r="J157" s="2"/>
      <c r="K157" s="2"/>
    </row>
    <row r="158" spans="2:11" x14ac:dyDescent="0.25">
      <c r="B158" s="5"/>
      <c r="C158" s="42"/>
      <c r="D158" s="42"/>
      <c r="E158" s="42"/>
      <c r="F158" s="41"/>
      <c r="G158" s="41"/>
      <c r="H158" s="41"/>
      <c r="I158" s="41"/>
      <c r="J158" s="2"/>
      <c r="K158" s="2"/>
    </row>
    <row r="159" spans="2:11" x14ac:dyDescent="0.25">
      <c r="B159" s="5"/>
      <c r="C159" s="42"/>
      <c r="D159" s="42"/>
      <c r="E159" s="42"/>
      <c r="F159" s="41"/>
      <c r="G159" s="41"/>
      <c r="H159" s="41"/>
      <c r="I159" s="41"/>
      <c r="J159" s="2"/>
      <c r="K159" s="2"/>
    </row>
    <row r="160" spans="2:11" x14ac:dyDescent="0.25">
      <c r="B160" s="5"/>
      <c r="C160" s="42"/>
      <c r="D160" s="42"/>
      <c r="E160" s="42"/>
      <c r="F160" s="41"/>
      <c r="G160" s="41"/>
      <c r="H160" s="41"/>
      <c r="I160" s="41"/>
      <c r="J160" s="2"/>
      <c r="K160" s="2"/>
    </row>
    <row r="161" spans="2:11" x14ac:dyDescent="0.25">
      <c r="B161" s="5"/>
      <c r="C161" s="42"/>
      <c r="D161" s="42"/>
      <c r="E161" s="42"/>
      <c r="F161" s="41"/>
      <c r="G161" s="41"/>
      <c r="H161" s="41"/>
      <c r="I161" s="41"/>
      <c r="J161" s="2"/>
      <c r="K161" s="2"/>
    </row>
    <row r="162" spans="2:11" x14ac:dyDescent="0.25">
      <c r="B162" s="7"/>
      <c r="C162" s="42"/>
      <c r="D162" s="42"/>
      <c r="E162" s="42"/>
      <c r="F162" s="41"/>
      <c r="G162" s="41"/>
      <c r="H162" s="41"/>
      <c r="I162" s="41"/>
      <c r="J162" s="2"/>
      <c r="K162" s="2"/>
    </row>
    <row r="163" spans="2:11" x14ac:dyDescent="0.25">
      <c r="B163" s="8"/>
      <c r="C163" s="44"/>
      <c r="D163" s="44"/>
      <c r="E163" s="44"/>
      <c r="J163" s="2"/>
      <c r="K163" s="2"/>
    </row>
    <row r="164" spans="2:11" x14ac:dyDescent="0.25">
      <c r="B164" s="8"/>
      <c r="C164" s="44"/>
      <c r="D164" s="44"/>
      <c r="E164" s="44"/>
      <c r="J164" s="2"/>
      <c r="K164" s="2"/>
    </row>
    <row r="165" spans="2:11" x14ac:dyDescent="0.25">
      <c r="C165" s="44"/>
      <c r="D165" s="44"/>
      <c r="E165" s="44"/>
      <c r="J165" s="2"/>
      <c r="K165" s="2"/>
    </row>
    <row r="166" spans="2:11" x14ac:dyDescent="0.25">
      <c r="C166" s="44"/>
      <c r="D166" s="44"/>
      <c r="E166" s="44"/>
      <c r="J166" s="2"/>
      <c r="K166" s="2"/>
    </row>
    <row r="167" spans="2:11" x14ac:dyDescent="0.25">
      <c r="C167" s="44"/>
      <c r="D167" s="44"/>
      <c r="E167" s="44"/>
      <c r="J167" s="2"/>
      <c r="K167" s="2"/>
    </row>
    <row r="168" spans="2:11" x14ac:dyDescent="0.25">
      <c r="C168" s="44"/>
      <c r="D168" s="44"/>
      <c r="E168" s="44"/>
      <c r="J168" s="2"/>
      <c r="K168" s="2"/>
    </row>
    <row r="169" spans="2:11" x14ac:dyDescent="0.25">
      <c r="C169" s="44"/>
      <c r="D169" s="44"/>
      <c r="E169" s="44"/>
      <c r="J169" s="2"/>
      <c r="K169" s="2"/>
    </row>
    <row r="170" spans="2:11" x14ac:dyDescent="0.25">
      <c r="C170" s="44"/>
      <c r="D170" s="44"/>
      <c r="E170" s="44"/>
      <c r="J170" s="2"/>
      <c r="K170" s="2"/>
    </row>
    <row r="171" spans="2:11" x14ac:dyDescent="0.25">
      <c r="C171" s="44"/>
      <c r="D171" s="44"/>
      <c r="E171" s="44"/>
      <c r="F171" s="2"/>
      <c r="G171" s="2"/>
      <c r="H171" s="2"/>
      <c r="I171" s="2"/>
      <c r="J171" s="2"/>
      <c r="K171" s="2"/>
    </row>
    <row r="172" spans="2:11" x14ac:dyDescent="0.25">
      <c r="C172" s="44"/>
      <c r="D172" s="44"/>
      <c r="E172" s="44"/>
      <c r="F172" s="2"/>
      <c r="G172" s="2"/>
      <c r="H172" s="2"/>
      <c r="I172" s="2"/>
      <c r="J172" s="2"/>
      <c r="K172" s="2"/>
    </row>
    <row r="173" spans="2:11" x14ac:dyDescent="0.25">
      <c r="C173" s="44"/>
      <c r="D173" s="44"/>
      <c r="E173" s="44"/>
      <c r="F173" s="2"/>
      <c r="G173" s="2"/>
      <c r="H173" s="2"/>
      <c r="I173" s="2"/>
      <c r="J173" s="2"/>
      <c r="K173" s="2"/>
    </row>
    <row r="174" spans="2:11" x14ac:dyDescent="0.25">
      <c r="C174" s="44"/>
      <c r="D174" s="44"/>
      <c r="E174" s="44"/>
      <c r="F174" s="2"/>
      <c r="G174" s="2"/>
      <c r="H174" s="2"/>
      <c r="I174" s="2"/>
      <c r="J174" s="2"/>
      <c r="K174" s="2"/>
    </row>
    <row r="175" spans="2:11" x14ac:dyDescent="0.25">
      <c r="C175" s="44"/>
      <c r="D175" s="44"/>
      <c r="E175" s="44"/>
      <c r="F175" s="2"/>
      <c r="G175" s="2"/>
      <c r="H175" s="2"/>
      <c r="I175" s="2"/>
      <c r="J175" s="2"/>
      <c r="K175" s="2"/>
    </row>
    <row r="176" spans="2:11" x14ac:dyDescent="0.25">
      <c r="C176" s="44"/>
      <c r="D176" s="44"/>
      <c r="E176" s="44"/>
      <c r="F176" s="2"/>
      <c r="G176" s="2"/>
      <c r="H176" s="2"/>
      <c r="I176" s="2"/>
      <c r="J176" s="2"/>
      <c r="K176" s="2"/>
    </row>
    <row r="177" spans="3:11" x14ac:dyDescent="0.25">
      <c r="C177" s="44"/>
      <c r="D177" s="44"/>
      <c r="E177" s="44"/>
      <c r="F177" s="2"/>
      <c r="G177" s="2"/>
      <c r="H177" s="2"/>
      <c r="I177" s="2"/>
      <c r="J177" s="2"/>
      <c r="K177" s="2"/>
    </row>
    <row r="178" spans="3:11" x14ac:dyDescent="0.25">
      <c r="C178" s="44"/>
      <c r="D178" s="44"/>
      <c r="E178" s="44"/>
      <c r="F178" s="2"/>
      <c r="G178" s="2"/>
      <c r="H178" s="2"/>
      <c r="I178" s="2"/>
      <c r="J178" s="2"/>
      <c r="K178" s="2"/>
    </row>
    <row r="179" spans="3:11" x14ac:dyDescent="0.25">
      <c r="C179" s="44"/>
      <c r="D179" s="44"/>
      <c r="E179" s="44"/>
      <c r="F179" s="2"/>
      <c r="G179" s="2"/>
      <c r="H179" s="2"/>
      <c r="I179" s="2"/>
      <c r="J179" s="2"/>
      <c r="K179" s="2"/>
    </row>
    <row r="180" spans="3:11" x14ac:dyDescent="0.25">
      <c r="C180" s="44"/>
      <c r="D180" s="44"/>
      <c r="E180" s="44"/>
      <c r="F180" s="2"/>
      <c r="G180" s="2"/>
      <c r="H180" s="2"/>
      <c r="I180" s="2"/>
      <c r="J180" s="2"/>
      <c r="K180" s="2"/>
    </row>
    <row r="181" spans="3:11" x14ac:dyDescent="0.25">
      <c r="C181" s="44"/>
      <c r="D181" s="44"/>
      <c r="E181" s="44"/>
      <c r="F181" s="2"/>
      <c r="G181" s="2"/>
      <c r="H181" s="2"/>
      <c r="I181" s="2"/>
      <c r="J181" s="2"/>
      <c r="K181" s="2"/>
    </row>
    <row r="182" spans="3:11" x14ac:dyDescent="0.25">
      <c r="C182" s="44"/>
      <c r="D182" s="44"/>
      <c r="E182" s="44"/>
      <c r="F182" s="2"/>
      <c r="G182" s="2"/>
      <c r="H182" s="2"/>
      <c r="I182" s="2"/>
      <c r="J182" s="2"/>
      <c r="K182" s="2"/>
    </row>
  </sheetData>
  <mergeCells count="12">
    <mergeCell ref="C4:K4"/>
    <mergeCell ref="C2:K2"/>
    <mergeCell ref="C3:K3"/>
    <mergeCell ref="B13:K13"/>
    <mergeCell ref="C6:K6"/>
    <mergeCell ref="B11:K11"/>
    <mergeCell ref="B12:K12"/>
    <mergeCell ref="B10:K10"/>
    <mergeCell ref="C7:K7"/>
    <mergeCell ref="C8:K8"/>
    <mergeCell ref="C9:K9"/>
    <mergeCell ref="C5:K5"/>
  </mergeCells>
  <phoneticPr fontId="0" type="noConversion"/>
  <printOptions horizontalCentered="1"/>
  <pageMargins left="0.78740157480314965" right="0.78740157480314965" top="1.0629921259842521" bottom="0.86614173228346458" header="0.51181102362204722" footer="0.47244094488188981"/>
  <pageSetup paperSize="9" scale="75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97"/>
  <sheetViews>
    <sheetView tabSelected="1" workbookViewId="0">
      <selection activeCell="U17" sqref="U17"/>
    </sheetView>
  </sheetViews>
  <sheetFormatPr defaultColWidth="8.88671875" defaultRowHeight="15.75" x14ac:dyDescent="0.25"/>
  <cols>
    <col min="1" max="1" width="0.21875" style="2" customWidth="1"/>
    <col min="2" max="2" width="32.88671875" style="2" customWidth="1"/>
    <col min="3" max="4" width="4.88671875" style="4" hidden="1" customWidth="1"/>
    <col min="5" max="5" width="13" style="4" customWidth="1"/>
    <col min="6" max="9" width="0" style="40" hidden="1" customWidth="1"/>
    <col min="10" max="10" width="6.33203125" style="50" customWidth="1"/>
    <col min="11" max="11" width="25.109375" style="50" customWidth="1"/>
    <col min="12" max="13" width="8.88671875" style="2"/>
    <col min="14" max="14" width="10.109375" style="2" bestFit="1" customWidth="1"/>
    <col min="15" max="16384" width="8.88671875" style="2"/>
  </cols>
  <sheetData>
    <row r="2" spans="2:11" x14ac:dyDescent="0.25">
      <c r="C2" s="151" t="s">
        <v>119</v>
      </c>
      <c r="D2" s="151"/>
      <c r="E2" s="151"/>
      <c r="F2" s="151"/>
      <c r="G2" s="151"/>
      <c r="H2" s="151"/>
      <c r="I2" s="151"/>
      <c r="J2" s="151"/>
      <c r="K2" s="151"/>
    </row>
    <row r="3" spans="2:11" ht="32.25" customHeight="1" x14ac:dyDescent="0.25">
      <c r="C3" s="153" t="s">
        <v>106</v>
      </c>
      <c r="D3" s="153"/>
      <c r="E3" s="153"/>
      <c r="F3" s="153"/>
      <c r="G3" s="153"/>
      <c r="H3" s="153"/>
      <c r="I3" s="153"/>
      <c r="J3" s="153"/>
      <c r="K3" s="153"/>
    </row>
    <row r="4" spans="2:11" x14ac:dyDescent="0.25">
      <c r="C4" s="151" t="s">
        <v>172</v>
      </c>
      <c r="D4" s="151"/>
      <c r="E4" s="151"/>
      <c r="F4" s="151"/>
      <c r="G4" s="151"/>
      <c r="H4" s="151"/>
      <c r="I4" s="151"/>
      <c r="J4" s="151"/>
      <c r="K4" s="151"/>
    </row>
    <row r="5" spans="2:11" x14ac:dyDescent="0.25">
      <c r="C5" s="126"/>
      <c r="D5" s="126"/>
      <c r="E5" s="152" t="s">
        <v>191</v>
      </c>
      <c r="F5" s="152"/>
      <c r="G5" s="152"/>
      <c r="H5" s="152"/>
      <c r="I5" s="152"/>
      <c r="J5" s="152"/>
      <c r="K5" s="152"/>
    </row>
    <row r="6" spans="2:11" x14ac:dyDescent="0.25">
      <c r="C6" s="156" t="s">
        <v>146</v>
      </c>
      <c r="D6" s="156"/>
      <c r="E6" s="156"/>
      <c r="F6" s="156"/>
      <c r="G6" s="156"/>
      <c r="H6" s="156"/>
      <c r="I6" s="156"/>
      <c r="J6" s="156"/>
      <c r="K6" s="156"/>
    </row>
    <row r="7" spans="2:11" ht="46.5" customHeight="1" x14ac:dyDescent="0.25">
      <c r="C7" s="156"/>
      <c r="D7" s="156"/>
      <c r="E7" s="156"/>
      <c r="F7" s="156"/>
      <c r="G7" s="156"/>
      <c r="H7" s="156"/>
      <c r="I7" s="156"/>
      <c r="J7" s="156"/>
      <c r="K7" s="156"/>
    </row>
    <row r="8" spans="2:11" x14ac:dyDescent="0.25">
      <c r="C8" s="153"/>
      <c r="D8" s="153"/>
      <c r="E8" s="153"/>
      <c r="F8" s="153"/>
      <c r="G8" s="153"/>
      <c r="H8" s="153"/>
      <c r="I8" s="153"/>
      <c r="J8" s="153"/>
      <c r="K8" s="153"/>
    </row>
    <row r="9" spans="2:11" hidden="1" x14ac:dyDescent="0.25">
      <c r="C9" s="156"/>
      <c r="D9" s="156"/>
      <c r="E9" s="156"/>
      <c r="F9" s="156"/>
      <c r="G9" s="156"/>
      <c r="H9" s="156"/>
      <c r="I9" s="156"/>
      <c r="J9" s="156"/>
      <c r="K9" s="156"/>
    </row>
    <row r="10" spans="2:11" hidden="1" x14ac:dyDescent="0.25">
      <c r="B10" s="3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2:11" ht="18" customHeight="1" x14ac:dyDescent="0.25">
      <c r="B11" s="155" t="s">
        <v>171</v>
      </c>
      <c r="C11" s="155"/>
      <c r="D11" s="155"/>
      <c r="E11" s="155"/>
      <c r="F11" s="155"/>
      <c r="G11" s="155"/>
      <c r="H11" s="155"/>
      <c r="I11" s="155"/>
      <c r="J11" s="155"/>
      <c r="K11" s="155"/>
    </row>
    <row r="12" spans="2:11" x14ac:dyDescent="0.25">
      <c r="B12" s="155"/>
      <c r="C12" s="155"/>
      <c r="D12" s="155"/>
      <c r="E12" s="155"/>
      <c r="F12" s="155"/>
      <c r="G12" s="155"/>
      <c r="H12" s="155"/>
      <c r="I12" s="155"/>
      <c r="J12" s="155"/>
      <c r="K12" s="155"/>
    </row>
    <row r="13" spans="2:11" x14ac:dyDescent="0.25">
      <c r="B13" s="155"/>
      <c r="C13" s="155"/>
      <c r="D13" s="155"/>
      <c r="E13" s="155"/>
      <c r="F13" s="155"/>
      <c r="G13" s="155"/>
      <c r="H13" s="155"/>
      <c r="I13" s="155"/>
      <c r="J13" s="155"/>
      <c r="K13" s="155"/>
    </row>
    <row r="14" spans="2:11" ht="29.25" customHeight="1" x14ac:dyDescent="0.25">
      <c r="B14" s="155"/>
      <c r="C14" s="155"/>
      <c r="D14" s="155"/>
      <c r="E14" s="155"/>
      <c r="F14" s="155"/>
      <c r="G14" s="155"/>
      <c r="H14" s="155"/>
      <c r="I14" s="155"/>
      <c r="J14" s="155"/>
      <c r="K14" s="155"/>
    </row>
    <row r="15" spans="2:11" ht="6.6" customHeight="1" x14ac:dyDescent="0.25">
      <c r="B15" s="155"/>
      <c r="C15" s="155"/>
      <c r="D15" s="155"/>
      <c r="E15" s="155"/>
      <c r="F15" s="155"/>
      <c r="G15" s="155"/>
      <c r="H15" s="155"/>
      <c r="I15" s="155"/>
      <c r="J15" s="155"/>
      <c r="K15" s="155"/>
    </row>
    <row r="16" spans="2:11" ht="18.75" x14ac:dyDescent="0.3">
      <c r="B16" s="33"/>
      <c r="C16" s="39"/>
      <c r="D16" s="39"/>
      <c r="E16" s="39"/>
      <c r="F16" s="67"/>
      <c r="G16" s="67"/>
      <c r="H16" s="67"/>
      <c r="I16" s="67"/>
      <c r="J16" s="68"/>
      <c r="K16" s="100" t="s">
        <v>28</v>
      </c>
    </row>
    <row r="17" spans="2:11" s="9" customFormat="1" ht="71.25" x14ac:dyDescent="0.2">
      <c r="B17" s="13" t="s">
        <v>0</v>
      </c>
      <c r="C17" s="13" t="s">
        <v>1</v>
      </c>
      <c r="D17" s="13" t="s">
        <v>2</v>
      </c>
      <c r="E17" s="13" t="s">
        <v>3</v>
      </c>
      <c r="F17" s="14" t="s">
        <v>5</v>
      </c>
      <c r="G17" s="14" t="s">
        <v>6</v>
      </c>
      <c r="H17" s="15" t="s">
        <v>14</v>
      </c>
      <c r="I17" s="15" t="s">
        <v>15</v>
      </c>
      <c r="J17" s="51" t="s">
        <v>4</v>
      </c>
      <c r="K17" s="51" t="s">
        <v>31</v>
      </c>
    </row>
    <row r="18" spans="2:11" s="37" customFormat="1" ht="12.75" x14ac:dyDescent="0.2">
      <c r="B18" s="38">
        <v>1</v>
      </c>
      <c r="C18" s="34">
        <v>2</v>
      </c>
      <c r="D18" s="34">
        <v>3</v>
      </c>
      <c r="E18" s="112">
        <v>2</v>
      </c>
      <c r="F18" s="113" t="e">
        <f>SUM(#REF!,#REF!,#REF!,#REF!,#REF!,#REF!,#REF!,#REF!,#REF!,#REF!,#REF!)</f>
        <v>#REF!</v>
      </c>
      <c r="G18" s="113" t="e">
        <f>SUM(#REF!,#REF!,#REF!,#REF!,#REF!,#REF!,#REF!,#REF!,#REF!,#REF!,#REF!)</f>
        <v>#REF!</v>
      </c>
      <c r="H18" s="113" t="e">
        <f>SUM(#REF!,#REF!,#REF!,#REF!,#REF!,#REF!,#REF!,#REF!,#REF!,#REF!,#REF!)</f>
        <v>#REF!</v>
      </c>
      <c r="I18" s="114" t="e">
        <f>SUM(#REF!,#REF!,#REF!,#REF!,#REF!,#REF!,#REF!,#REF!,#REF!,#REF!,#REF!)</f>
        <v>#REF!</v>
      </c>
      <c r="J18" s="115">
        <v>3</v>
      </c>
      <c r="K18" s="115">
        <v>4</v>
      </c>
    </row>
    <row r="19" spans="2:11" s="37" customFormat="1" x14ac:dyDescent="0.25">
      <c r="B19" s="120" t="s">
        <v>35</v>
      </c>
      <c r="C19" s="121"/>
      <c r="D19" s="122"/>
      <c r="E19" s="123"/>
      <c r="F19" s="124"/>
      <c r="G19" s="124"/>
      <c r="H19" s="124"/>
      <c r="I19" s="124"/>
      <c r="J19" s="124"/>
      <c r="K19" s="125">
        <f>K25+K30+K35+K40+K45+K50+K55+K60+K65+K69+K74+K79+K95+K85+K87+K89+K20+K92</f>
        <v>16767852.279999999</v>
      </c>
    </row>
    <row r="20" spans="2:11" s="37" customFormat="1" ht="78.75" customHeight="1" x14ac:dyDescent="0.25">
      <c r="B20" s="143" t="s">
        <v>184</v>
      </c>
      <c r="C20" s="121"/>
      <c r="D20" s="122"/>
      <c r="E20" s="21" t="s">
        <v>178</v>
      </c>
      <c r="F20" s="124"/>
      <c r="G20" s="124"/>
      <c r="H20" s="124"/>
      <c r="I20" s="124"/>
      <c r="J20" s="124"/>
      <c r="K20" s="125">
        <f>K21</f>
        <v>5433.97</v>
      </c>
    </row>
    <row r="21" spans="2:11" s="37" customFormat="1" ht="90" x14ac:dyDescent="0.25">
      <c r="B21" s="144" t="s">
        <v>179</v>
      </c>
      <c r="C21" s="121"/>
      <c r="D21" s="122"/>
      <c r="E21" s="21" t="s">
        <v>180</v>
      </c>
      <c r="F21" s="124"/>
      <c r="G21" s="124"/>
      <c r="H21" s="124"/>
      <c r="I21" s="124"/>
      <c r="J21" s="124"/>
      <c r="K21" s="125">
        <f>K22</f>
        <v>5433.97</v>
      </c>
    </row>
    <row r="22" spans="2:11" s="37" customFormat="1" ht="111.75" customHeight="1" x14ac:dyDescent="0.25">
      <c r="B22" s="142" t="s">
        <v>181</v>
      </c>
      <c r="C22" s="121"/>
      <c r="D22" s="122"/>
      <c r="E22" s="21" t="s">
        <v>182</v>
      </c>
      <c r="F22" s="124"/>
      <c r="G22" s="124"/>
      <c r="H22" s="124"/>
      <c r="I22" s="124"/>
      <c r="J22" s="124"/>
      <c r="K22" s="125">
        <f>K23</f>
        <v>5433.97</v>
      </c>
    </row>
    <row r="23" spans="2:11" s="37" customFormat="1" ht="42.75" x14ac:dyDescent="0.25">
      <c r="B23" s="145" t="s">
        <v>36</v>
      </c>
      <c r="C23" s="121"/>
      <c r="D23" s="122"/>
      <c r="E23" s="23" t="s">
        <v>183</v>
      </c>
      <c r="F23" s="124"/>
      <c r="G23" s="124"/>
      <c r="H23" s="124"/>
      <c r="I23" s="124"/>
      <c r="J23" s="124"/>
      <c r="K23" s="147">
        <f>K24</f>
        <v>5433.97</v>
      </c>
    </row>
    <row r="24" spans="2:11" s="37" customFormat="1" ht="45.75" x14ac:dyDescent="0.25">
      <c r="B24" s="141" t="s">
        <v>109</v>
      </c>
      <c r="C24" s="121"/>
      <c r="D24" s="122"/>
      <c r="E24" s="23" t="s">
        <v>183</v>
      </c>
      <c r="F24" s="124"/>
      <c r="G24" s="124"/>
      <c r="H24" s="124"/>
      <c r="I24" s="124"/>
      <c r="J24" s="146">
        <v>200</v>
      </c>
      <c r="K24" s="147">
        <v>5433.97</v>
      </c>
    </row>
    <row r="25" spans="2:11" s="1" customFormat="1" ht="90" x14ac:dyDescent="0.25">
      <c r="B25" s="48" t="s">
        <v>159</v>
      </c>
      <c r="C25" s="21" t="s">
        <v>12</v>
      </c>
      <c r="D25" s="28" t="s">
        <v>7</v>
      </c>
      <c r="E25" s="116" t="s">
        <v>102</v>
      </c>
      <c r="F25" s="116"/>
      <c r="G25" s="31"/>
      <c r="H25" s="31"/>
      <c r="I25" s="31"/>
      <c r="J25" s="31"/>
      <c r="K25" s="58">
        <f>K26</f>
        <v>747130</v>
      </c>
    </row>
    <row r="26" spans="2:11" s="12" customFormat="1" ht="114.75" x14ac:dyDescent="0.25">
      <c r="B26" s="47" t="s">
        <v>160</v>
      </c>
      <c r="C26" s="23" t="s">
        <v>12</v>
      </c>
      <c r="D26" s="29" t="s">
        <v>7</v>
      </c>
      <c r="E26" s="23" t="s">
        <v>103</v>
      </c>
      <c r="F26" s="23"/>
      <c r="G26" s="32"/>
      <c r="H26" s="32"/>
      <c r="I26" s="32"/>
      <c r="J26" s="32"/>
      <c r="K26" s="59">
        <f>K28</f>
        <v>747130</v>
      </c>
    </row>
    <row r="27" spans="2:11" s="12" customFormat="1" ht="57.75" x14ac:dyDescent="0.25">
      <c r="B27" s="47" t="s">
        <v>118</v>
      </c>
      <c r="C27" s="23" t="s">
        <v>12</v>
      </c>
      <c r="D27" s="29" t="s">
        <v>7</v>
      </c>
      <c r="E27" s="23" t="s">
        <v>117</v>
      </c>
      <c r="F27" s="23"/>
      <c r="G27" s="32"/>
      <c r="H27" s="32"/>
      <c r="I27" s="32"/>
      <c r="J27" s="32"/>
      <c r="K27" s="59">
        <f>K28</f>
        <v>747130</v>
      </c>
    </row>
    <row r="28" spans="2:11" s="12" customFormat="1" ht="43.5" x14ac:dyDescent="0.25">
      <c r="B28" s="47" t="s">
        <v>99</v>
      </c>
      <c r="C28" s="23" t="s">
        <v>12</v>
      </c>
      <c r="D28" s="29" t="s">
        <v>7</v>
      </c>
      <c r="E28" s="23" t="s">
        <v>105</v>
      </c>
      <c r="F28" s="23"/>
      <c r="G28" s="32"/>
      <c r="H28" s="32"/>
      <c r="I28" s="32"/>
      <c r="J28" s="32"/>
      <c r="K28" s="59">
        <f>K29</f>
        <v>747130</v>
      </c>
    </row>
    <row r="29" spans="2:11" s="12" customFormat="1" ht="29.25" x14ac:dyDescent="0.25">
      <c r="B29" s="47" t="s">
        <v>100</v>
      </c>
      <c r="C29" s="23" t="s">
        <v>12</v>
      </c>
      <c r="D29" s="29" t="s">
        <v>7</v>
      </c>
      <c r="E29" s="23" t="s">
        <v>105</v>
      </c>
      <c r="F29" s="23" t="s">
        <v>101</v>
      </c>
      <c r="G29" s="32"/>
      <c r="H29" s="32"/>
      <c r="I29" s="32"/>
      <c r="J29" s="32">
        <v>300</v>
      </c>
      <c r="K29" s="59">
        <v>747130</v>
      </c>
    </row>
    <row r="30" spans="2:11" s="11" customFormat="1" ht="105" x14ac:dyDescent="0.25">
      <c r="B30" s="48" t="s">
        <v>155</v>
      </c>
      <c r="C30" s="21" t="s">
        <v>10</v>
      </c>
      <c r="D30" s="21" t="s">
        <v>32</v>
      </c>
      <c r="E30" s="21" t="s">
        <v>89</v>
      </c>
      <c r="F30" s="24"/>
      <c r="G30" s="24"/>
      <c r="H30" s="24"/>
      <c r="I30" s="24"/>
      <c r="J30" s="83"/>
      <c r="K30" s="54">
        <f>K32</f>
        <v>10000</v>
      </c>
    </row>
    <row r="31" spans="2:11" s="11" customFormat="1" ht="142.5" x14ac:dyDescent="0.2">
      <c r="B31" s="47" t="s">
        <v>156</v>
      </c>
      <c r="C31" s="23" t="s">
        <v>10</v>
      </c>
      <c r="D31" s="23" t="s">
        <v>32</v>
      </c>
      <c r="E31" s="23" t="s">
        <v>72</v>
      </c>
      <c r="F31" s="24"/>
      <c r="G31" s="24"/>
      <c r="H31" s="24"/>
      <c r="I31" s="24"/>
      <c r="J31" s="84"/>
      <c r="K31" s="55">
        <f>K32</f>
        <v>10000</v>
      </c>
    </row>
    <row r="32" spans="2:11" s="11" customFormat="1" ht="42.75" x14ac:dyDescent="0.2">
      <c r="B32" s="47" t="s">
        <v>121</v>
      </c>
      <c r="C32" s="23" t="s">
        <v>10</v>
      </c>
      <c r="D32" s="23" t="s">
        <v>32</v>
      </c>
      <c r="E32" s="23" t="s">
        <v>90</v>
      </c>
      <c r="F32" s="24"/>
      <c r="G32" s="24"/>
      <c r="H32" s="24"/>
      <c r="I32" s="24"/>
      <c r="J32" s="84"/>
      <c r="K32" s="55">
        <f>K33</f>
        <v>10000</v>
      </c>
    </row>
    <row r="33" spans="2:11" s="11" customFormat="1" ht="28.5" x14ac:dyDescent="0.2">
      <c r="B33" s="47" t="s">
        <v>33</v>
      </c>
      <c r="C33" s="23" t="s">
        <v>10</v>
      </c>
      <c r="D33" s="23" t="s">
        <v>32</v>
      </c>
      <c r="E33" s="23" t="s">
        <v>91</v>
      </c>
      <c r="F33" s="24"/>
      <c r="G33" s="24"/>
      <c r="H33" s="24"/>
      <c r="I33" s="24"/>
      <c r="J33" s="84"/>
      <c r="K33" s="55">
        <f>K34</f>
        <v>10000</v>
      </c>
    </row>
    <row r="34" spans="2:11" s="11" customFormat="1" ht="42.75" x14ac:dyDescent="0.2">
      <c r="B34" s="47" t="s">
        <v>110</v>
      </c>
      <c r="C34" s="23" t="s">
        <v>10</v>
      </c>
      <c r="D34" s="23" t="s">
        <v>32</v>
      </c>
      <c r="E34" s="23" t="s">
        <v>91</v>
      </c>
      <c r="F34" s="24"/>
      <c r="G34" s="24"/>
      <c r="H34" s="24"/>
      <c r="I34" s="24"/>
      <c r="J34" s="84">
        <v>200</v>
      </c>
      <c r="K34" s="55">
        <v>10000</v>
      </c>
    </row>
    <row r="35" spans="2:11" s="11" customFormat="1" ht="90" x14ac:dyDescent="0.25">
      <c r="B35" s="92" t="s">
        <v>157</v>
      </c>
      <c r="C35" s="21" t="s">
        <v>41</v>
      </c>
      <c r="D35" s="21" t="s">
        <v>9</v>
      </c>
      <c r="E35" s="21" t="s">
        <v>116</v>
      </c>
      <c r="F35" s="22"/>
      <c r="G35" s="22"/>
      <c r="H35" s="22"/>
      <c r="I35" s="22"/>
      <c r="J35" s="83"/>
      <c r="K35" s="54">
        <f>K37</f>
        <v>2003778.18</v>
      </c>
    </row>
    <row r="36" spans="2:11" s="10" customFormat="1" ht="114.75" x14ac:dyDescent="0.25">
      <c r="B36" s="91" t="s">
        <v>158</v>
      </c>
      <c r="C36" s="23" t="s">
        <v>41</v>
      </c>
      <c r="D36" s="23" t="s">
        <v>9</v>
      </c>
      <c r="E36" s="23" t="s">
        <v>114</v>
      </c>
      <c r="F36" s="24"/>
      <c r="G36" s="24"/>
      <c r="H36" s="24"/>
      <c r="I36" s="24"/>
      <c r="J36" s="84"/>
      <c r="K36" s="55">
        <f>K37</f>
        <v>2003778.18</v>
      </c>
    </row>
    <row r="37" spans="2:11" s="10" customFormat="1" ht="43.5" x14ac:dyDescent="0.25">
      <c r="B37" s="47" t="s">
        <v>113</v>
      </c>
      <c r="C37" s="23" t="s">
        <v>41</v>
      </c>
      <c r="D37" s="23" t="s">
        <v>9</v>
      </c>
      <c r="E37" s="23" t="s">
        <v>115</v>
      </c>
      <c r="F37" s="24"/>
      <c r="G37" s="24"/>
      <c r="H37" s="24"/>
      <c r="I37" s="24"/>
      <c r="J37" s="84"/>
      <c r="K37" s="55">
        <f>K38</f>
        <v>2003778.18</v>
      </c>
    </row>
    <row r="38" spans="2:11" s="10" customFormat="1" ht="15" x14ac:dyDescent="0.25">
      <c r="B38" s="62" t="s">
        <v>120</v>
      </c>
      <c r="C38" s="23" t="s">
        <v>41</v>
      </c>
      <c r="D38" s="23" t="s">
        <v>9</v>
      </c>
      <c r="E38" s="23" t="s">
        <v>112</v>
      </c>
      <c r="F38" s="24"/>
      <c r="G38" s="24"/>
      <c r="H38" s="24"/>
      <c r="I38" s="24"/>
      <c r="J38" s="84"/>
      <c r="K38" s="55">
        <f>K39</f>
        <v>2003778.18</v>
      </c>
    </row>
    <row r="39" spans="2:11" s="10" customFormat="1" ht="43.5" x14ac:dyDescent="0.25">
      <c r="B39" s="47" t="s">
        <v>110</v>
      </c>
      <c r="C39" s="23" t="s">
        <v>41</v>
      </c>
      <c r="D39" s="23" t="s">
        <v>9</v>
      </c>
      <c r="E39" s="23" t="s">
        <v>112</v>
      </c>
      <c r="F39" s="24"/>
      <c r="G39" s="24"/>
      <c r="H39" s="24"/>
      <c r="I39" s="24"/>
      <c r="J39" s="84">
        <v>200</v>
      </c>
      <c r="K39" s="55">
        <v>2003778.18</v>
      </c>
    </row>
    <row r="40" spans="2:11" s="1" customFormat="1" ht="105" x14ac:dyDescent="0.25">
      <c r="B40" s="48" t="s">
        <v>161</v>
      </c>
      <c r="C40" s="21" t="s">
        <v>45</v>
      </c>
      <c r="D40" s="28" t="s">
        <v>8</v>
      </c>
      <c r="E40" s="21" t="s">
        <v>62</v>
      </c>
      <c r="F40" s="31"/>
      <c r="G40" s="31"/>
      <c r="H40" s="31"/>
      <c r="I40" s="31"/>
      <c r="J40" s="87"/>
      <c r="K40" s="58">
        <f>K42</f>
        <v>15000</v>
      </c>
    </row>
    <row r="41" spans="2:11" s="12" customFormat="1" ht="129" x14ac:dyDescent="0.25">
      <c r="B41" s="47" t="s">
        <v>162</v>
      </c>
      <c r="C41" s="23" t="s">
        <v>45</v>
      </c>
      <c r="D41" s="29" t="s">
        <v>8</v>
      </c>
      <c r="E41" s="23" t="s">
        <v>65</v>
      </c>
      <c r="F41" s="32"/>
      <c r="G41" s="32"/>
      <c r="H41" s="32"/>
      <c r="I41" s="32"/>
      <c r="J41" s="88"/>
      <c r="K41" s="59">
        <f>K42</f>
        <v>15000</v>
      </c>
    </row>
    <row r="42" spans="2:11" s="12" customFormat="1" ht="100.5" x14ac:dyDescent="0.25">
      <c r="B42" s="78" t="s">
        <v>63</v>
      </c>
      <c r="C42" s="23" t="s">
        <v>45</v>
      </c>
      <c r="D42" s="29" t="s">
        <v>8</v>
      </c>
      <c r="E42" s="23" t="s">
        <v>64</v>
      </c>
      <c r="F42" s="32"/>
      <c r="G42" s="32"/>
      <c r="H42" s="32"/>
      <c r="I42" s="32"/>
      <c r="J42" s="88"/>
      <c r="K42" s="59">
        <f>K43</f>
        <v>15000</v>
      </c>
    </row>
    <row r="43" spans="2:11" s="12" customFormat="1" ht="86.25" x14ac:dyDescent="0.25">
      <c r="B43" s="47" t="s">
        <v>47</v>
      </c>
      <c r="C43" s="23" t="s">
        <v>45</v>
      </c>
      <c r="D43" s="29" t="s">
        <v>8</v>
      </c>
      <c r="E43" s="23" t="s">
        <v>84</v>
      </c>
      <c r="F43" s="32"/>
      <c r="G43" s="32"/>
      <c r="H43" s="32"/>
      <c r="I43" s="32"/>
      <c r="J43" s="88"/>
      <c r="K43" s="59">
        <f>K44</f>
        <v>15000</v>
      </c>
    </row>
    <row r="44" spans="2:11" s="12" customFormat="1" ht="43.5" x14ac:dyDescent="0.25">
      <c r="B44" s="47" t="s">
        <v>109</v>
      </c>
      <c r="C44" s="23" t="s">
        <v>45</v>
      </c>
      <c r="D44" s="29" t="s">
        <v>8</v>
      </c>
      <c r="E44" s="23" t="s">
        <v>84</v>
      </c>
      <c r="F44" s="32"/>
      <c r="G44" s="32"/>
      <c r="H44" s="32"/>
      <c r="I44" s="32"/>
      <c r="J44" s="88">
        <v>200</v>
      </c>
      <c r="K44" s="59">
        <v>15000</v>
      </c>
    </row>
    <row r="45" spans="2:11" s="1" customFormat="1" ht="75" x14ac:dyDescent="0.25">
      <c r="B45" s="64" t="s">
        <v>152</v>
      </c>
      <c r="C45" s="21" t="s">
        <v>7</v>
      </c>
      <c r="D45" s="21" t="s">
        <v>23</v>
      </c>
      <c r="E45" s="21" t="s">
        <v>68</v>
      </c>
      <c r="F45" s="27"/>
      <c r="G45" s="27"/>
      <c r="H45" s="27"/>
      <c r="I45" s="18"/>
      <c r="J45" s="86"/>
      <c r="K45" s="57">
        <f>K47</f>
        <v>1000</v>
      </c>
    </row>
    <row r="46" spans="2:11" s="12" customFormat="1" ht="100.5" x14ac:dyDescent="0.25">
      <c r="B46" s="62" t="s">
        <v>153</v>
      </c>
      <c r="C46" s="23" t="s">
        <v>7</v>
      </c>
      <c r="D46" s="23" t="s">
        <v>23</v>
      </c>
      <c r="E46" s="23" t="s">
        <v>69</v>
      </c>
      <c r="F46" s="25"/>
      <c r="G46" s="25"/>
      <c r="H46" s="25"/>
      <c r="I46" s="17"/>
      <c r="J46" s="85"/>
      <c r="K46" s="56">
        <f>K47</f>
        <v>1000</v>
      </c>
    </row>
    <row r="47" spans="2:11" s="12" customFormat="1" ht="43.5" x14ac:dyDescent="0.25">
      <c r="B47" s="62" t="s">
        <v>85</v>
      </c>
      <c r="C47" s="23" t="s">
        <v>7</v>
      </c>
      <c r="D47" s="23" t="s">
        <v>23</v>
      </c>
      <c r="E47" s="23" t="s">
        <v>82</v>
      </c>
      <c r="F47" s="25"/>
      <c r="G47" s="25"/>
      <c r="H47" s="25"/>
      <c r="I47" s="17"/>
      <c r="J47" s="85"/>
      <c r="K47" s="56">
        <f>K48</f>
        <v>1000</v>
      </c>
    </row>
    <row r="48" spans="2:11" s="12" customFormat="1" ht="29.25" x14ac:dyDescent="0.25">
      <c r="B48" s="63" t="s">
        <v>40</v>
      </c>
      <c r="C48" s="23" t="s">
        <v>7</v>
      </c>
      <c r="D48" s="23" t="s">
        <v>23</v>
      </c>
      <c r="E48" s="23" t="s">
        <v>83</v>
      </c>
      <c r="F48" s="25"/>
      <c r="G48" s="25"/>
      <c r="H48" s="25"/>
      <c r="I48" s="17"/>
      <c r="J48" s="85"/>
      <c r="K48" s="56">
        <f>K49</f>
        <v>1000</v>
      </c>
    </row>
    <row r="49" spans="2:13" s="12" customFormat="1" ht="43.5" x14ac:dyDescent="0.25">
      <c r="B49" s="47" t="s">
        <v>111</v>
      </c>
      <c r="C49" s="23" t="s">
        <v>7</v>
      </c>
      <c r="D49" s="23" t="s">
        <v>23</v>
      </c>
      <c r="E49" s="23" t="s">
        <v>83</v>
      </c>
      <c r="F49" s="25"/>
      <c r="G49" s="25"/>
      <c r="H49" s="25"/>
      <c r="I49" s="17"/>
      <c r="J49" s="85">
        <v>200</v>
      </c>
      <c r="K49" s="56">
        <v>1000</v>
      </c>
    </row>
    <row r="50" spans="2:13" s="12" customFormat="1" ht="90" x14ac:dyDescent="0.25">
      <c r="B50" s="98" t="s">
        <v>148</v>
      </c>
      <c r="C50" s="97" t="s">
        <v>7</v>
      </c>
      <c r="D50" s="21" t="s">
        <v>23</v>
      </c>
      <c r="E50" s="21" t="s">
        <v>124</v>
      </c>
      <c r="F50" s="25"/>
      <c r="G50" s="25"/>
      <c r="H50" s="25"/>
      <c r="I50" s="26"/>
      <c r="J50" s="86"/>
      <c r="K50" s="57">
        <v>1000</v>
      </c>
    </row>
    <row r="51" spans="2:13" s="12" customFormat="1" ht="129" x14ac:dyDescent="0.25">
      <c r="B51" s="93" t="s">
        <v>149</v>
      </c>
      <c r="C51" s="94" t="s">
        <v>7</v>
      </c>
      <c r="D51" s="23" t="s">
        <v>23</v>
      </c>
      <c r="E51" s="23" t="s">
        <v>125</v>
      </c>
      <c r="F51" s="25"/>
      <c r="G51" s="25"/>
      <c r="H51" s="25"/>
      <c r="I51" s="26"/>
      <c r="J51" s="86"/>
      <c r="K51" s="56">
        <v>1000</v>
      </c>
    </row>
    <row r="52" spans="2:13" s="12" customFormat="1" ht="57.75" x14ac:dyDescent="0.25">
      <c r="B52" s="93" t="s">
        <v>126</v>
      </c>
      <c r="C52" s="94" t="s">
        <v>7</v>
      </c>
      <c r="D52" s="23" t="s">
        <v>23</v>
      </c>
      <c r="E52" s="23" t="s">
        <v>127</v>
      </c>
      <c r="F52" s="25"/>
      <c r="G52" s="25"/>
      <c r="H52" s="25"/>
      <c r="I52" s="26"/>
      <c r="J52" s="86"/>
      <c r="K52" s="56">
        <v>1000</v>
      </c>
    </row>
    <row r="53" spans="2:13" s="12" customFormat="1" ht="57.75" x14ac:dyDescent="0.25">
      <c r="B53" s="93" t="s">
        <v>128</v>
      </c>
      <c r="C53" s="94" t="s">
        <v>7</v>
      </c>
      <c r="D53" s="23" t="s">
        <v>23</v>
      </c>
      <c r="E53" s="23" t="s">
        <v>129</v>
      </c>
      <c r="F53" s="25"/>
      <c r="G53" s="25"/>
      <c r="H53" s="25"/>
      <c r="I53" s="26"/>
      <c r="J53" s="86"/>
      <c r="K53" s="56">
        <v>1000</v>
      </c>
    </row>
    <row r="54" spans="2:13" s="12" customFormat="1" ht="43.5" x14ac:dyDescent="0.25">
      <c r="B54" s="93" t="s">
        <v>109</v>
      </c>
      <c r="C54" s="94" t="s">
        <v>7</v>
      </c>
      <c r="D54" s="23" t="s">
        <v>23</v>
      </c>
      <c r="E54" s="23" t="s">
        <v>129</v>
      </c>
      <c r="F54" s="25"/>
      <c r="G54" s="25"/>
      <c r="H54" s="25"/>
      <c r="I54" s="26"/>
      <c r="J54" s="85">
        <v>200</v>
      </c>
      <c r="K54" s="56">
        <v>1000</v>
      </c>
    </row>
    <row r="55" spans="2:13" s="10" customFormat="1" ht="135" x14ac:dyDescent="0.25">
      <c r="B55" s="48" t="s">
        <v>166</v>
      </c>
      <c r="C55" s="21" t="s">
        <v>9</v>
      </c>
      <c r="D55" s="21" t="s">
        <v>12</v>
      </c>
      <c r="E55" s="21" t="s">
        <v>95</v>
      </c>
      <c r="F55" s="24"/>
      <c r="G55" s="24"/>
      <c r="H55" s="24"/>
      <c r="I55" s="24"/>
      <c r="J55" s="83"/>
      <c r="K55" s="54">
        <f>K56</f>
        <v>50000</v>
      </c>
    </row>
    <row r="56" spans="2:13" s="10" customFormat="1" ht="200.25" x14ac:dyDescent="0.25">
      <c r="B56" s="47" t="s">
        <v>154</v>
      </c>
      <c r="C56" s="30" t="s">
        <v>9</v>
      </c>
      <c r="D56" s="30" t="s">
        <v>12</v>
      </c>
      <c r="E56" s="23" t="s">
        <v>79</v>
      </c>
      <c r="F56" s="24"/>
      <c r="G56" s="24"/>
      <c r="H56" s="24"/>
      <c r="I56" s="24"/>
      <c r="J56" s="84"/>
      <c r="K56" s="55">
        <f>K57</f>
        <v>50000</v>
      </c>
    </row>
    <row r="57" spans="2:13" s="11" customFormat="1" ht="57" x14ac:dyDescent="0.25">
      <c r="B57" s="90" t="s">
        <v>132</v>
      </c>
      <c r="C57" s="30" t="s">
        <v>9</v>
      </c>
      <c r="D57" s="30" t="s">
        <v>12</v>
      </c>
      <c r="E57" s="23" t="s">
        <v>80</v>
      </c>
      <c r="F57" s="22"/>
      <c r="G57" s="22"/>
      <c r="H57" s="22"/>
      <c r="I57" s="22"/>
      <c r="J57" s="84"/>
      <c r="K57" s="55">
        <f>+K58</f>
        <v>50000</v>
      </c>
      <c r="M57" s="69"/>
    </row>
    <row r="58" spans="2:13" s="79" customFormat="1" ht="43.5" x14ac:dyDescent="0.25">
      <c r="B58" s="66" t="s">
        <v>122</v>
      </c>
      <c r="C58" s="30" t="s">
        <v>9</v>
      </c>
      <c r="D58" s="30" t="s">
        <v>12</v>
      </c>
      <c r="E58" s="23" t="s">
        <v>81</v>
      </c>
      <c r="F58" s="22"/>
      <c r="G58" s="22"/>
      <c r="H58" s="22"/>
      <c r="I58" s="22"/>
      <c r="J58" s="84"/>
      <c r="K58" s="55">
        <f>+K59</f>
        <v>50000</v>
      </c>
    </row>
    <row r="59" spans="2:13" s="11" customFormat="1" ht="43.5" x14ac:dyDescent="0.25">
      <c r="B59" s="47" t="s">
        <v>110</v>
      </c>
      <c r="C59" s="30" t="s">
        <v>9</v>
      </c>
      <c r="D59" s="30" t="s">
        <v>12</v>
      </c>
      <c r="E59" s="23" t="s">
        <v>92</v>
      </c>
      <c r="F59" s="22"/>
      <c r="G59" s="22"/>
      <c r="H59" s="22"/>
      <c r="I59" s="22"/>
      <c r="J59" s="84">
        <v>200</v>
      </c>
      <c r="K59" s="55">
        <v>50000</v>
      </c>
    </row>
    <row r="60" spans="2:13" s="1" customFormat="1" ht="81" customHeight="1" x14ac:dyDescent="0.25">
      <c r="B60" s="48" t="s">
        <v>150</v>
      </c>
      <c r="C60" s="21" t="s">
        <v>7</v>
      </c>
      <c r="D60" s="21" t="s">
        <v>23</v>
      </c>
      <c r="E60" s="21" t="s">
        <v>70</v>
      </c>
      <c r="F60" s="27"/>
      <c r="G60" s="27"/>
      <c r="H60" s="27"/>
      <c r="I60" s="18"/>
      <c r="J60" s="86"/>
      <c r="K60" s="57">
        <f>K62</f>
        <v>1000</v>
      </c>
    </row>
    <row r="61" spans="2:13" s="12" customFormat="1" ht="132.75" customHeight="1" x14ac:dyDescent="0.25">
      <c r="B61" s="62" t="s">
        <v>151</v>
      </c>
      <c r="C61" s="23" t="s">
        <v>7</v>
      </c>
      <c r="D61" s="23" t="s">
        <v>23</v>
      </c>
      <c r="E61" s="23" t="s">
        <v>71</v>
      </c>
      <c r="F61" s="25"/>
      <c r="G61" s="25"/>
      <c r="H61" s="25"/>
      <c r="I61" s="17"/>
      <c r="J61" s="85"/>
      <c r="K61" s="56">
        <f>K62</f>
        <v>1000</v>
      </c>
    </row>
    <row r="62" spans="2:13" s="12" customFormat="1" ht="71.25" x14ac:dyDescent="0.25">
      <c r="B62" s="90" t="s">
        <v>86</v>
      </c>
      <c r="C62" s="23" t="s">
        <v>7</v>
      </c>
      <c r="D62" s="23" t="s">
        <v>23</v>
      </c>
      <c r="E62" s="23" t="s">
        <v>87</v>
      </c>
      <c r="F62" s="25"/>
      <c r="G62" s="25"/>
      <c r="H62" s="25"/>
      <c r="I62" s="17"/>
      <c r="J62" s="85"/>
      <c r="K62" s="56">
        <f>K63</f>
        <v>1000</v>
      </c>
    </row>
    <row r="63" spans="2:13" s="12" customFormat="1" ht="57.75" x14ac:dyDescent="0.25">
      <c r="B63" s="63" t="s">
        <v>39</v>
      </c>
      <c r="C63" s="23" t="s">
        <v>7</v>
      </c>
      <c r="D63" s="23" t="s">
        <v>23</v>
      </c>
      <c r="E63" s="23" t="s">
        <v>88</v>
      </c>
      <c r="F63" s="25"/>
      <c r="G63" s="25"/>
      <c r="H63" s="25"/>
      <c r="I63" s="17"/>
      <c r="J63" s="85"/>
      <c r="K63" s="56">
        <f>K64</f>
        <v>1000</v>
      </c>
    </row>
    <row r="64" spans="2:13" s="12" customFormat="1" ht="43.5" x14ac:dyDescent="0.25">
      <c r="B64" s="47" t="s">
        <v>109</v>
      </c>
      <c r="C64" s="23" t="s">
        <v>7</v>
      </c>
      <c r="D64" s="23" t="s">
        <v>23</v>
      </c>
      <c r="E64" s="23" t="s">
        <v>88</v>
      </c>
      <c r="F64" s="25"/>
      <c r="G64" s="25"/>
      <c r="H64" s="25"/>
      <c r="I64" s="17"/>
      <c r="J64" s="85">
        <v>200</v>
      </c>
      <c r="K64" s="56">
        <v>1000</v>
      </c>
    </row>
    <row r="65" spans="2:14" s="12" customFormat="1" ht="35.25" customHeight="1" x14ac:dyDescent="0.3">
      <c r="B65" s="117" t="s">
        <v>53</v>
      </c>
      <c r="C65" s="21" t="s">
        <v>7</v>
      </c>
      <c r="D65" s="21" t="s">
        <v>8</v>
      </c>
      <c r="E65" s="21" t="s">
        <v>73</v>
      </c>
      <c r="F65" s="22"/>
      <c r="G65" s="22"/>
      <c r="H65" s="22"/>
      <c r="I65" s="22"/>
      <c r="J65" s="83"/>
      <c r="K65" s="54">
        <f>K66</f>
        <v>851503</v>
      </c>
      <c r="N65" s="77"/>
    </row>
    <row r="66" spans="2:14" s="12" customFormat="1" ht="33.75" customHeight="1" x14ac:dyDescent="0.25">
      <c r="B66" s="47" t="s">
        <v>22</v>
      </c>
      <c r="C66" s="23" t="s">
        <v>7</v>
      </c>
      <c r="D66" s="23" t="s">
        <v>8</v>
      </c>
      <c r="E66" s="23" t="s">
        <v>74</v>
      </c>
      <c r="F66" s="24"/>
      <c r="G66" s="24"/>
      <c r="H66" s="24"/>
      <c r="I66" s="24"/>
      <c r="J66" s="84"/>
      <c r="K66" s="55">
        <f>K67</f>
        <v>851503</v>
      </c>
    </row>
    <row r="67" spans="2:14" s="12" customFormat="1" ht="50.25" customHeight="1" x14ac:dyDescent="0.25">
      <c r="B67" s="47" t="s">
        <v>29</v>
      </c>
      <c r="C67" s="23" t="s">
        <v>7</v>
      </c>
      <c r="D67" s="23" t="s">
        <v>8</v>
      </c>
      <c r="E67" s="23" t="s">
        <v>57</v>
      </c>
      <c r="F67" s="24"/>
      <c r="G67" s="24"/>
      <c r="H67" s="24"/>
      <c r="I67" s="24"/>
      <c r="J67" s="84"/>
      <c r="K67" s="55">
        <f>K68</f>
        <v>851503</v>
      </c>
    </row>
    <row r="68" spans="2:14" s="10" customFormat="1" ht="93" customHeight="1" x14ac:dyDescent="0.25">
      <c r="B68" s="47" t="s">
        <v>34</v>
      </c>
      <c r="C68" s="23" t="s">
        <v>7</v>
      </c>
      <c r="D68" s="23" t="s">
        <v>8</v>
      </c>
      <c r="E68" s="23" t="s">
        <v>57</v>
      </c>
      <c r="F68" s="24"/>
      <c r="G68" s="24"/>
      <c r="H68" s="24"/>
      <c r="I68" s="24"/>
      <c r="J68" s="84">
        <v>100</v>
      </c>
      <c r="K68" s="55">
        <v>851503</v>
      </c>
    </row>
    <row r="69" spans="2:14" s="10" customFormat="1" ht="30" x14ac:dyDescent="0.25">
      <c r="B69" s="111" t="s">
        <v>54</v>
      </c>
      <c r="C69" s="21" t="s">
        <v>7</v>
      </c>
      <c r="D69" s="21" t="s">
        <v>10</v>
      </c>
      <c r="E69" s="21" t="s">
        <v>75</v>
      </c>
      <c r="F69" s="22"/>
      <c r="G69" s="22"/>
      <c r="H69" s="22"/>
      <c r="I69" s="22"/>
      <c r="J69" s="83"/>
      <c r="K69" s="54">
        <f>K70</f>
        <v>884742</v>
      </c>
    </row>
    <row r="70" spans="2:14" s="10" customFormat="1" ht="45.75" customHeight="1" x14ac:dyDescent="0.25">
      <c r="B70" s="47" t="s">
        <v>107</v>
      </c>
      <c r="C70" s="23" t="s">
        <v>7</v>
      </c>
      <c r="D70" s="23" t="s">
        <v>10</v>
      </c>
      <c r="E70" s="23" t="s">
        <v>76</v>
      </c>
      <c r="F70" s="24"/>
      <c r="G70" s="24"/>
      <c r="H70" s="24"/>
      <c r="I70" s="24"/>
      <c r="J70" s="84"/>
      <c r="K70" s="55">
        <f>K71</f>
        <v>884742</v>
      </c>
    </row>
    <row r="71" spans="2:14" s="10" customFormat="1" ht="50.25" customHeight="1" x14ac:dyDescent="0.25">
      <c r="B71" s="47" t="s">
        <v>29</v>
      </c>
      <c r="C71" s="23" t="s">
        <v>7</v>
      </c>
      <c r="D71" s="23" t="s">
        <v>10</v>
      </c>
      <c r="E71" s="23" t="s">
        <v>58</v>
      </c>
      <c r="F71" s="25"/>
      <c r="G71" s="25"/>
      <c r="H71" s="25"/>
      <c r="I71" s="25"/>
      <c r="J71" s="85"/>
      <c r="K71" s="56">
        <f>K72+K73</f>
        <v>884742</v>
      </c>
    </row>
    <row r="72" spans="2:14" s="10" customFormat="1" ht="98.25" customHeight="1" x14ac:dyDescent="0.25">
      <c r="B72" s="47" t="s">
        <v>30</v>
      </c>
      <c r="C72" s="23" t="s">
        <v>7</v>
      </c>
      <c r="D72" s="23" t="s">
        <v>10</v>
      </c>
      <c r="E72" s="23" t="s">
        <v>58</v>
      </c>
      <c r="F72" s="25"/>
      <c r="G72" s="25"/>
      <c r="H72" s="25"/>
      <c r="I72" s="25"/>
      <c r="J72" s="85">
        <v>100</v>
      </c>
      <c r="K72" s="56">
        <v>884742</v>
      </c>
    </row>
    <row r="73" spans="2:14" s="10" customFormat="1" ht="53.25" hidden="1" customHeight="1" x14ac:dyDescent="0.25">
      <c r="B73" s="47" t="s">
        <v>109</v>
      </c>
      <c r="C73" s="23" t="s">
        <v>7</v>
      </c>
      <c r="D73" s="23" t="s">
        <v>10</v>
      </c>
      <c r="E73" s="23" t="s">
        <v>58</v>
      </c>
      <c r="F73" s="25"/>
      <c r="G73" s="25"/>
      <c r="H73" s="25"/>
      <c r="I73" s="25"/>
      <c r="J73" s="85">
        <v>200</v>
      </c>
      <c r="K73" s="56">
        <v>0</v>
      </c>
    </row>
    <row r="74" spans="2:14" s="12" customFormat="1" ht="45" x14ac:dyDescent="0.25">
      <c r="B74" s="111" t="s">
        <v>48</v>
      </c>
      <c r="C74" s="21" t="s">
        <v>7</v>
      </c>
      <c r="D74" s="21" t="s">
        <v>23</v>
      </c>
      <c r="E74" s="21" t="s">
        <v>77</v>
      </c>
      <c r="F74" s="25"/>
      <c r="G74" s="25"/>
      <c r="H74" s="25"/>
      <c r="I74" s="17"/>
      <c r="J74" s="86"/>
      <c r="K74" s="57">
        <f>K75</f>
        <v>714486.03</v>
      </c>
    </row>
    <row r="75" spans="2:14" s="12" customFormat="1" ht="37.5" customHeight="1" x14ac:dyDescent="0.25">
      <c r="B75" s="62" t="s">
        <v>49</v>
      </c>
      <c r="C75" s="23" t="s">
        <v>7</v>
      </c>
      <c r="D75" s="23" t="s">
        <v>23</v>
      </c>
      <c r="E75" s="23" t="s">
        <v>78</v>
      </c>
      <c r="F75" s="25"/>
      <c r="G75" s="25"/>
      <c r="H75" s="25"/>
      <c r="I75" s="17"/>
      <c r="J75" s="85"/>
      <c r="K75" s="56">
        <f>K76</f>
        <v>714486.03</v>
      </c>
    </row>
    <row r="76" spans="2:14" s="12" customFormat="1" ht="52.5" customHeight="1" x14ac:dyDescent="0.25">
      <c r="B76" s="74" t="s">
        <v>50</v>
      </c>
      <c r="C76" s="23" t="s">
        <v>7</v>
      </c>
      <c r="D76" s="23" t="s">
        <v>23</v>
      </c>
      <c r="E76" s="23" t="s">
        <v>59</v>
      </c>
      <c r="F76" s="25"/>
      <c r="G76" s="25"/>
      <c r="H76" s="25"/>
      <c r="I76" s="17"/>
      <c r="J76" s="85"/>
      <c r="K76" s="56">
        <f>K77+K78</f>
        <v>714486.03</v>
      </c>
    </row>
    <row r="77" spans="2:14" s="12" customFormat="1" ht="47.25" customHeight="1" x14ac:dyDescent="0.25">
      <c r="B77" s="47" t="s">
        <v>109</v>
      </c>
      <c r="C77" s="23" t="s">
        <v>7</v>
      </c>
      <c r="D77" s="23" t="s">
        <v>23</v>
      </c>
      <c r="E77" s="23" t="s">
        <v>59</v>
      </c>
      <c r="F77" s="25"/>
      <c r="G77" s="25"/>
      <c r="H77" s="25"/>
      <c r="I77" s="17"/>
      <c r="J77" s="85">
        <v>200</v>
      </c>
      <c r="K77" s="56">
        <v>675976.03</v>
      </c>
    </row>
    <row r="78" spans="2:14" s="12" customFormat="1" ht="30" customHeight="1" x14ac:dyDescent="0.25">
      <c r="B78" s="47" t="s">
        <v>26</v>
      </c>
      <c r="C78" s="23" t="s">
        <v>7</v>
      </c>
      <c r="D78" s="23" t="s">
        <v>23</v>
      </c>
      <c r="E78" s="23" t="s">
        <v>59</v>
      </c>
      <c r="F78" s="25"/>
      <c r="G78" s="25"/>
      <c r="H78" s="25"/>
      <c r="I78" s="17"/>
      <c r="J78" s="85">
        <v>800</v>
      </c>
      <c r="K78" s="56">
        <v>38510</v>
      </c>
    </row>
    <row r="79" spans="2:14" s="12" customFormat="1" ht="35.25" customHeight="1" x14ac:dyDescent="0.25">
      <c r="B79" s="75" t="s">
        <v>52</v>
      </c>
      <c r="C79" s="21" t="s">
        <v>7</v>
      </c>
      <c r="D79" s="21" t="s">
        <v>23</v>
      </c>
      <c r="E79" s="21" t="s">
        <v>66</v>
      </c>
      <c r="F79" s="25"/>
      <c r="G79" s="25"/>
      <c r="H79" s="25"/>
      <c r="I79" s="17"/>
      <c r="J79" s="86"/>
      <c r="K79" s="57">
        <f>K80</f>
        <v>2034501</v>
      </c>
      <c r="M79" s="12" t="s">
        <v>38</v>
      </c>
    </row>
    <row r="80" spans="2:14" s="12" customFormat="1" ht="37.5" customHeight="1" x14ac:dyDescent="0.25">
      <c r="B80" s="73" t="s">
        <v>51</v>
      </c>
      <c r="C80" s="23" t="s">
        <v>7</v>
      </c>
      <c r="D80" s="23" t="s">
        <v>23</v>
      </c>
      <c r="E80" s="23" t="s">
        <v>67</v>
      </c>
      <c r="F80" s="25"/>
      <c r="G80" s="25"/>
      <c r="H80" s="25"/>
      <c r="I80" s="17"/>
      <c r="J80" s="85"/>
      <c r="K80" s="56">
        <f>K81</f>
        <v>2034501</v>
      </c>
    </row>
    <row r="81" spans="2:14" s="12" customFormat="1" ht="51.6" customHeight="1" x14ac:dyDescent="0.25">
      <c r="B81" s="63" t="s">
        <v>36</v>
      </c>
      <c r="C81" s="23" t="s">
        <v>7</v>
      </c>
      <c r="D81" s="23" t="s">
        <v>23</v>
      </c>
      <c r="E81" s="23" t="s">
        <v>60</v>
      </c>
      <c r="F81" s="25"/>
      <c r="G81" s="25"/>
      <c r="H81" s="25"/>
      <c r="I81" s="17"/>
      <c r="J81" s="85"/>
      <c r="K81" s="56">
        <f>K82+K83+K84</f>
        <v>2034501</v>
      </c>
      <c r="N81" s="99" t="e">
        <f>K77-#REF!</f>
        <v>#REF!</v>
      </c>
    </row>
    <row r="82" spans="2:14" s="12" customFormat="1" ht="89.25" customHeight="1" x14ac:dyDescent="0.25">
      <c r="B82" s="89" t="s">
        <v>37</v>
      </c>
      <c r="C82" s="23" t="s">
        <v>7</v>
      </c>
      <c r="D82" s="23" t="s">
        <v>23</v>
      </c>
      <c r="E82" s="23" t="s">
        <v>60</v>
      </c>
      <c r="F82" s="25"/>
      <c r="G82" s="25"/>
      <c r="H82" s="25"/>
      <c r="I82" s="17"/>
      <c r="J82" s="85">
        <v>100</v>
      </c>
      <c r="K82" s="56">
        <v>1547001</v>
      </c>
    </row>
    <row r="83" spans="2:14" s="12" customFormat="1" ht="46.5" customHeight="1" x14ac:dyDescent="0.25">
      <c r="B83" s="47" t="s">
        <v>109</v>
      </c>
      <c r="C83" s="23" t="s">
        <v>7</v>
      </c>
      <c r="D83" s="23" t="s">
        <v>23</v>
      </c>
      <c r="E83" s="23" t="s">
        <v>60</v>
      </c>
      <c r="F83" s="25"/>
      <c r="G83" s="25"/>
      <c r="H83" s="25"/>
      <c r="I83" s="61"/>
      <c r="J83" s="85">
        <v>200</v>
      </c>
      <c r="K83" s="56">
        <v>486000</v>
      </c>
    </row>
    <row r="84" spans="2:14" s="12" customFormat="1" ht="25.5" customHeight="1" x14ac:dyDescent="0.25">
      <c r="B84" s="47" t="s">
        <v>26</v>
      </c>
      <c r="C84" s="23" t="s">
        <v>7</v>
      </c>
      <c r="D84" s="23" t="s">
        <v>23</v>
      </c>
      <c r="E84" s="23" t="s">
        <v>60</v>
      </c>
      <c r="F84" s="25"/>
      <c r="G84" s="25"/>
      <c r="H84" s="25"/>
      <c r="I84" s="61"/>
      <c r="J84" s="85">
        <v>800</v>
      </c>
      <c r="K84" s="56">
        <v>1500</v>
      </c>
    </row>
    <row r="85" spans="2:14" s="70" customFormat="1" ht="75" x14ac:dyDescent="0.25">
      <c r="B85" s="48" t="s">
        <v>93</v>
      </c>
      <c r="C85" s="21" t="s">
        <v>7</v>
      </c>
      <c r="D85" s="21" t="s">
        <v>19</v>
      </c>
      <c r="E85" s="21" t="s">
        <v>94</v>
      </c>
      <c r="F85" s="27"/>
      <c r="G85" s="27"/>
      <c r="H85" s="27"/>
      <c r="I85" s="119"/>
      <c r="J85" s="86"/>
      <c r="K85" s="57">
        <f>K86</f>
        <v>67200</v>
      </c>
    </row>
    <row r="86" spans="2:14" s="70" customFormat="1" ht="15" x14ac:dyDescent="0.25">
      <c r="B86" s="47" t="s">
        <v>131</v>
      </c>
      <c r="C86" s="23" t="s">
        <v>7</v>
      </c>
      <c r="D86" s="23" t="s">
        <v>19</v>
      </c>
      <c r="E86" s="23" t="s">
        <v>94</v>
      </c>
      <c r="F86" s="25"/>
      <c r="G86" s="25"/>
      <c r="H86" s="25"/>
      <c r="I86" s="26"/>
      <c r="J86" s="85">
        <v>500</v>
      </c>
      <c r="K86" s="56">
        <v>67200</v>
      </c>
    </row>
    <row r="87" spans="2:14" s="10" customFormat="1" ht="150" x14ac:dyDescent="0.25">
      <c r="B87" s="48" t="s">
        <v>163</v>
      </c>
      <c r="C87" s="21" t="s">
        <v>7</v>
      </c>
      <c r="D87" s="21" t="s">
        <v>10</v>
      </c>
      <c r="E87" s="21" t="s">
        <v>137</v>
      </c>
      <c r="F87" s="27"/>
      <c r="G87" s="27"/>
      <c r="H87" s="27"/>
      <c r="I87" s="27"/>
      <c r="J87" s="86"/>
      <c r="K87" s="57">
        <f>K88</f>
        <v>114322</v>
      </c>
    </row>
    <row r="88" spans="2:14" s="10" customFormat="1" ht="15" x14ac:dyDescent="0.25">
      <c r="B88" s="47" t="s">
        <v>138</v>
      </c>
      <c r="C88" s="23" t="s">
        <v>7</v>
      </c>
      <c r="D88" s="23" t="s">
        <v>10</v>
      </c>
      <c r="E88" s="23" t="s">
        <v>137</v>
      </c>
      <c r="F88" s="25"/>
      <c r="G88" s="25"/>
      <c r="H88" s="25"/>
      <c r="I88" s="25"/>
      <c r="J88" s="85">
        <v>500</v>
      </c>
      <c r="K88" s="56">
        <v>114322</v>
      </c>
    </row>
    <row r="89" spans="2:14" s="12" customFormat="1" ht="45" x14ac:dyDescent="0.25">
      <c r="B89" s="48" t="s">
        <v>136</v>
      </c>
      <c r="C89" s="28" t="s">
        <v>8</v>
      </c>
      <c r="D89" s="28" t="s">
        <v>9</v>
      </c>
      <c r="E89" s="21" t="s">
        <v>108</v>
      </c>
      <c r="F89" s="22"/>
      <c r="G89" s="22"/>
      <c r="H89" s="22"/>
      <c r="I89" s="22"/>
      <c r="J89" s="83"/>
      <c r="K89" s="54">
        <f>K90+K91</f>
        <v>112126</v>
      </c>
    </row>
    <row r="90" spans="2:14" s="12" customFormat="1" ht="86.25" x14ac:dyDescent="0.25">
      <c r="B90" s="47" t="s">
        <v>34</v>
      </c>
      <c r="C90" s="29" t="s">
        <v>8</v>
      </c>
      <c r="D90" s="29" t="s">
        <v>9</v>
      </c>
      <c r="E90" s="23" t="s">
        <v>108</v>
      </c>
      <c r="F90" s="24"/>
      <c r="G90" s="24"/>
      <c r="H90" s="24"/>
      <c r="I90" s="24"/>
      <c r="J90" s="84">
        <v>100</v>
      </c>
      <c r="K90" s="55">
        <v>112126</v>
      </c>
    </row>
    <row r="91" spans="2:14" s="12" customFormat="1" ht="43.5" hidden="1" x14ac:dyDescent="0.25">
      <c r="B91" s="47" t="s">
        <v>111</v>
      </c>
      <c r="C91" s="23" t="s">
        <v>8</v>
      </c>
      <c r="D91" s="23" t="s">
        <v>9</v>
      </c>
      <c r="E91" s="23" t="s">
        <v>108</v>
      </c>
      <c r="F91" s="25"/>
      <c r="G91" s="25"/>
      <c r="H91" s="25"/>
      <c r="I91" s="17"/>
      <c r="J91" s="85">
        <v>200</v>
      </c>
      <c r="K91" s="56">
        <v>0</v>
      </c>
    </row>
    <row r="92" spans="2:14" s="12" customFormat="1" ht="30" x14ac:dyDescent="0.25">
      <c r="B92" s="48" t="s">
        <v>185</v>
      </c>
      <c r="C92" s="23"/>
      <c r="D92" s="23"/>
      <c r="E92" s="21" t="s">
        <v>186</v>
      </c>
      <c r="F92" s="25"/>
      <c r="G92" s="25"/>
      <c r="H92" s="25"/>
      <c r="I92" s="61"/>
      <c r="J92" s="85"/>
      <c r="K92" s="57">
        <f>K93</f>
        <v>8983826.0999999996</v>
      </c>
    </row>
    <row r="93" spans="2:14" s="12" customFormat="1" ht="15" x14ac:dyDescent="0.25">
      <c r="B93" s="47" t="s">
        <v>187</v>
      </c>
      <c r="C93" s="23"/>
      <c r="D93" s="23"/>
      <c r="E93" s="23" t="s">
        <v>188</v>
      </c>
      <c r="F93" s="25"/>
      <c r="G93" s="25"/>
      <c r="H93" s="25"/>
      <c r="I93" s="61"/>
      <c r="J93" s="85"/>
      <c r="K93" s="56">
        <f>K94</f>
        <v>8983826.0999999996</v>
      </c>
    </row>
    <row r="94" spans="2:14" s="12" customFormat="1" ht="15" x14ac:dyDescent="0.25">
      <c r="B94" s="47" t="s">
        <v>26</v>
      </c>
      <c r="C94" s="23"/>
      <c r="D94" s="23"/>
      <c r="E94" s="23" t="s">
        <v>188</v>
      </c>
      <c r="F94" s="25"/>
      <c r="G94" s="25"/>
      <c r="H94" s="25"/>
      <c r="I94" s="61"/>
      <c r="J94" s="85">
        <v>800</v>
      </c>
      <c r="K94" s="56">
        <v>8983826.0999999996</v>
      </c>
    </row>
    <row r="95" spans="2:14" s="12" customFormat="1" ht="78.75" customHeight="1" x14ac:dyDescent="0.25">
      <c r="B95" s="48" t="s">
        <v>141</v>
      </c>
      <c r="C95" s="21" t="s">
        <v>7</v>
      </c>
      <c r="D95" s="21" t="s">
        <v>23</v>
      </c>
      <c r="E95" s="21" t="s">
        <v>142</v>
      </c>
      <c r="F95" s="27"/>
      <c r="G95" s="27"/>
      <c r="H95" s="27"/>
      <c r="I95" s="118"/>
      <c r="J95" s="86"/>
      <c r="K95" s="57">
        <f>K96</f>
        <v>170804</v>
      </c>
    </row>
    <row r="96" spans="2:14" s="12" customFormat="1" ht="143.25" customHeight="1" x14ac:dyDescent="0.25">
      <c r="B96" s="47" t="s">
        <v>143</v>
      </c>
      <c r="C96" s="23" t="s">
        <v>7</v>
      </c>
      <c r="D96" s="23" t="s">
        <v>23</v>
      </c>
      <c r="E96" s="23" t="s">
        <v>144</v>
      </c>
      <c r="F96" s="25"/>
      <c r="G96" s="25"/>
      <c r="H96" s="25"/>
      <c r="I96" s="61"/>
      <c r="J96" s="85"/>
      <c r="K96" s="56">
        <f>K97</f>
        <v>170804</v>
      </c>
    </row>
    <row r="97" spans="2:11" s="12" customFormat="1" ht="25.5" customHeight="1" x14ac:dyDescent="0.25">
      <c r="B97" s="47" t="s">
        <v>138</v>
      </c>
      <c r="C97" s="23" t="s">
        <v>7</v>
      </c>
      <c r="D97" s="23" t="s">
        <v>23</v>
      </c>
      <c r="E97" s="23" t="s">
        <v>144</v>
      </c>
      <c r="F97" s="25"/>
      <c r="G97" s="25"/>
      <c r="H97" s="25"/>
      <c r="I97" s="61"/>
      <c r="J97" s="85">
        <v>500</v>
      </c>
      <c r="K97" s="56">
        <v>170804</v>
      </c>
    </row>
  </sheetData>
  <mergeCells count="9">
    <mergeCell ref="C9:K9"/>
    <mergeCell ref="C10:K10"/>
    <mergeCell ref="B11:K15"/>
    <mergeCell ref="C2:K2"/>
    <mergeCell ref="C3:K3"/>
    <mergeCell ref="C4:K4"/>
    <mergeCell ref="C8:K8"/>
    <mergeCell ref="C6:K7"/>
    <mergeCell ref="E5:K5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181"/>
  <sheetViews>
    <sheetView topLeftCell="A18" workbookViewId="0">
      <selection activeCell="D2" sqref="D2:L2"/>
    </sheetView>
  </sheetViews>
  <sheetFormatPr defaultColWidth="8.88671875" defaultRowHeight="15.75" x14ac:dyDescent="0.25"/>
  <cols>
    <col min="1" max="1" width="0.21875" style="2" customWidth="1"/>
    <col min="2" max="2" width="35.21875" style="2" customWidth="1"/>
    <col min="3" max="3" width="6.88671875" style="101" customWidth="1"/>
    <col min="4" max="5" width="4.88671875" style="4" customWidth="1"/>
    <col min="6" max="6" width="13" style="4" customWidth="1"/>
    <col min="7" max="10" width="0" style="40" hidden="1" customWidth="1"/>
    <col min="11" max="11" width="6.33203125" style="50" customWidth="1"/>
    <col min="12" max="12" width="18.44140625" style="50" customWidth="1"/>
    <col min="13" max="14" width="8.88671875" style="2"/>
    <col min="15" max="15" width="10.109375" style="2" bestFit="1" customWidth="1"/>
    <col min="16" max="16384" width="8.88671875" style="2"/>
  </cols>
  <sheetData>
    <row r="2" spans="2:12" x14ac:dyDescent="0.25">
      <c r="D2" s="152" t="s">
        <v>168</v>
      </c>
      <c r="E2" s="152"/>
      <c r="F2" s="152"/>
      <c r="G2" s="152"/>
      <c r="H2" s="152"/>
      <c r="I2" s="152"/>
      <c r="J2" s="152"/>
      <c r="K2" s="152"/>
      <c r="L2" s="152"/>
    </row>
    <row r="3" spans="2:12" ht="15.6" customHeight="1" x14ac:dyDescent="0.25">
      <c r="D3" s="156" t="s">
        <v>189</v>
      </c>
      <c r="E3" s="156"/>
      <c r="F3" s="156"/>
      <c r="G3" s="156"/>
      <c r="H3" s="156"/>
      <c r="I3" s="156"/>
      <c r="J3" s="156"/>
      <c r="K3" s="156"/>
      <c r="L3" s="156"/>
    </row>
    <row r="4" spans="2:12" x14ac:dyDescent="0.25">
      <c r="D4" s="156"/>
      <c r="E4" s="156"/>
      <c r="F4" s="156"/>
      <c r="G4" s="156"/>
      <c r="H4" s="156"/>
      <c r="I4" s="156"/>
      <c r="J4" s="156"/>
      <c r="K4" s="156"/>
      <c r="L4" s="156"/>
    </row>
    <row r="5" spans="2:12" ht="15.6" customHeight="1" x14ac:dyDescent="0.25">
      <c r="D5" s="153" t="s">
        <v>190</v>
      </c>
      <c r="E5" s="153"/>
      <c r="F5" s="153"/>
      <c r="G5" s="153"/>
      <c r="H5" s="153"/>
      <c r="I5" s="153"/>
      <c r="J5" s="153"/>
      <c r="K5" s="153"/>
      <c r="L5" s="153"/>
    </row>
    <row r="6" spans="2:12" ht="15.6" customHeight="1" x14ac:dyDescent="0.25">
      <c r="D6" s="153" t="s">
        <v>173</v>
      </c>
      <c r="E6" s="153"/>
      <c r="F6" s="153"/>
      <c r="G6" s="153"/>
      <c r="H6" s="153"/>
      <c r="I6" s="153"/>
      <c r="J6" s="153"/>
      <c r="K6" s="153"/>
      <c r="L6" s="153"/>
    </row>
    <row r="7" spans="2:12" ht="15.6" customHeight="1" x14ac:dyDescent="0.25">
      <c r="D7" s="156" t="s">
        <v>146</v>
      </c>
      <c r="E7" s="156"/>
      <c r="F7" s="156"/>
      <c r="G7" s="156"/>
      <c r="H7" s="156"/>
      <c r="I7" s="156"/>
      <c r="J7" s="156"/>
      <c r="K7" s="156"/>
      <c r="L7" s="156"/>
    </row>
    <row r="8" spans="2:12" ht="15.6" customHeight="1" x14ac:dyDescent="0.25">
      <c r="D8" s="156"/>
      <c r="E8" s="156"/>
      <c r="F8" s="156"/>
      <c r="G8" s="156"/>
      <c r="H8" s="156"/>
      <c r="I8" s="156"/>
      <c r="J8" s="156"/>
      <c r="K8" s="156"/>
      <c r="L8" s="156"/>
    </row>
    <row r="9" spans="2:12" ht="15.6" customHeight="1" x14ac:dyDescent="0.25">
      <c r="B9" s="3"/>
      <c r="C9" s="102"/>
      <c r="D9" s="156"/>
      <c r="E9" s="156"/>
      <c r="F9" s="156"/>
      <c r="G9" s="156"/>
      <c r="H9" s="156"/>
      <c r="I9" s="156"/>
      <c r="J9" s="156"/>
      <c r="K9" s="156"/>
      <c r="L9" s="156"/>
    </row>
    <row r="10" spans="2:12" ht="17.45" customHeight="1" x14ac:dyDescent="0.25">
      <c r="B10" s="155" t="s">
        <v>167</v>
      </c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2:12" ht="15.6" customHeight="1" x14ac:dyDescent="0.25"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2:12" ht="7.15" customHeight="1" x14ac:dyDescent="0.25"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</row>
    <row r="13" spans="2:12" ht="15.6" hidden="1" customHeight="1" x14ac:dyDescent="0.25"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2:12" ht="17.45" hidden="1" customHeight="1" x14ac:dyDescent="0.25"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2:12" ht="18.75" x14ac:dyDescent="0.3">
      <c r="B15" s="33"/>
      <c r="C15" s="103"/>
      <c r="D15" s="39"/>
      <c r="E15" s="39"/>
      <c r="F15" s="39"/>
      <c r="G15" s="67"/>
      <c r="H15" s="67"/>
      <c r="I15" s="67"/>
      <c r="J15" s="67"/>
      <c r="K15" s="68"/>
      <c r="L15" s="140" t="s">
        <v>28</v>
      </c>
    </row>
    <row r="16" spans="2:12" s="9" customFormat="1" ht="71.25" x14ac:dyDescent="0.2">
      <c r="B16" s="13" t="s">
        <v>0</v>
      </c>
      <c r="C16" s="104" t="s">
        <v>169</v>
      </c>
      <c r="D16" s="13" t="s">
        <v>1</v>
      </c>
      <c r="E16" s="13" t="s">
        <v>2</v>
      </c>
      <c r="F16" s="13" t="s">
        <v>3</v>
      </c>
      <c r="G16" s="14" t="s">
        <v>5</v>
      </c>
      <c r="H16" s="14" t="s">
        <v>6</v>
      </c>
      <c r="I16" s="15" t="s">
        <v>14</v>
      </c>
      <c r="J16" s="15" t="s">
        <v>15</v>
      </c>
      <c r="K16" s="51" t="s">
        <v>4</v>
      </c>
      <c r="L16" s="51" t="s">
        <v>31</v>
      </c>
    </row>
    <row r="17" spans="2:15" s="37" customFormat="1" ht="12.75" x14ac:dyDescent="0.2">
      <c r="B17" s="38">
        <v>1</v>
      </c>
      <c r="C17" s="105">
        <v>2</v>
      </c>
      <c r="D17" s="34">
        <v>3</v>
      </c>
      <c r="E17" s="34">
        <v>4</v>
      </c>
      <c r="F17" s="34">
        <v>5</v>
      </c>
      <c r="G17" s="35" t="e">
        <f>SUM(#REF!,#REF!,#REF!,#REF!,#REF!,#REF!,#REF!,#REF!,#REF!,#REF!,#REF!)</f>
        <v>#REF!</v>
      </c>
      <c r="H17" s="35" t="e">
        <f>SUM(#REF!,#REF!,#REF!,#REF!,#REF!,#REF!,#REF!,#REF!,#REF!,#REF!,#REF!)</f>
        <v>#REF!</v>
      </c>
      <c r="I17" s="35" t="e">
        <f>SUM(#REF!,#REF!,#REF!,#REF!,#REF!,#REF!,#REF!,#REF!,#REF!,#REF!,#REF!)</f>
        <v>#REF!</v>
      </c>
      <c r="J17" s="36" t="e">
        <f>SUM(#REF!,#REF!,#REF!,#REF!,#REF!,#REF!,#REF!,#REF!,#REF!,#REF!,#REF!)</f>
        <v>#REF!</v>
      </c>
      <c r="K17" s="52">
        <v>6</v>
      </c>
      <c r="L17" s="52">
        <v>7</v>
      </c>
    </row>
    <row r="18" spans="2:15" s="12" customFormat="1" ht="15" x14ac:dyDescent="0.25">
      <c r="B18" s="45" t="s">
        <v>35</v>
      </c>
      <c r="C18" s="109" t="s">
        <v>170</v>
      </c>
      <c r="D18" s="16"/>
      <c r="E18" s="16"/>
      <c r="F18" s="16"/>
      <c r="G18" s="19"/>
      <c r="H18" s="19"/>
      <c r="I18" s="19"/>
      <c r="J18" s="20"/>
      <c r="K18" s="81"/>
      <c r="L18" s="60">
        <f>SUM(L21+L26+L36+L41+L82+L89+L97+L112+L119+L75+L105)</f>
        <v>16767852.279999999</v>
      </c>
    </row>
    <row r="19" spans="2:15" s="12" customFormat="1" ht="30" x14ac:dyDescent="0.25">
      <c r="B19" s="46" t="s">
        <v>96</v>
      </c>
      <c r="C19" s="109" t="s">
        <v>170</v>
      </c>
      <c r="D19" s="16"/>
      <c r="E19" s="16"/>
      <c r="F19" s="16"/>
      <c r="G19" s="19"/>
      <c r="H19" s="19"/>
      <c r="I19" s="19"/>
      <c r="J19" s="20"/>
      <c r="K19" s="81"/>
      <c r="L19" s="60">
        <f>L20+L76+L83+L89+L98+L113+L120+'прил 6 вед  (2017г)'!K106</f>
        <v>16767852.279999999</v>
      </c>
    </row>
    <row r="20" spans="2:15" s="12" customFormat="1" ht="18.75" customHeight="1" x14ac:dyDescent="0.25">
      <c r="B20" s="46" t="s">
        <v>16</v>
      </c>
      <c r="C20" s="109" t="s">
        <v>170</v>
      </c>
      <c r="D20" s="21" t="s">
        <v>7</v>
      </c>
      <c r="E20" s="21"/>
      <c r="F20" s="21"/>
      <c r="G20" s="22"/>
      <c r="H20" s="22"/>
      <c r="I20" s="22"/>
      <c r="J20" s="22"/>
      <c r="K20" s="82"/>
      <c r="L20" s="53">
        <f>L21+L26+L36+L41</f>
        <v>13824384.129999999</v>
      </c>
    </row>
    <row r="21" spans="2:15" s="11" customFormat="1" ht="63" customHeight="1" x14ac:dyDescent="0.25">
      <c r="B21" s="48" t="s">
        <v>25</v>
      </c>
      <c r="C21" s="109" t="s">
        <v>170</v>
      </c>
      <c r="D21" s="21" t="s">
        <v>7</v>
      </c>
      <c r="E21" s="21" t="s">
        <v>8</v>
      </c>
      <c r="F21" s="21"/>
      <c r="G21" s="22"/>
      <c r="H21" s="22"/>
      <c r="I21" s="22"/>
      <c r="J21" s="22"/>
      <c r="K21" s="83"/>
      <c r="L21" s="54">
        <f>L22</f>
        <v>851503</v>
      </c>
      <c r="O21" s="65">
        <f>L21+L26</f>
        <v>1850567</v>
      </c>
    </row>
    <row r="22" spans="2:15" s="12" customFormat="1" ht="35.25" customHeight="1" x14ac:dyDescent="0.3">
      <c r="B22" s="76" t="s">
        <v>53</v>
      </c>
      <c r="C22" s="110" t="s">
        <v>170</v>
      </c>
      <c r="D22" s="23" t="s">
        <v>7</v>
      </c>
      <c r="E22" s="23" t="s">
        <v>8</v>
      </c>
      <c r="F22" s="23" t="s">
        <v>73</v>
      </c>
      <c r="G22" s="24"/>
      <c r="H22" s="24"/>
      <c r="I22" s="24"/>
      <c r="J22" s="24"/>
      <c r="K22" s="84"/>
      <c r="L22" s="55">
        <f>L23</f>
        <v>851503</v>
      </c>
      <c r="O22" s="77" t="s">
        <v>61</v>
      </c>
    </row>
    <row r="23" spans="2:15" s="12" customFormat="1" ht="15.75" customHeight="1" x14ac:dyDescent="0.25">
      <c r="B23" s="47" t="s">
        <v>22</v>
      </c>
      <c r="C23" s="110" t="s">
        <v>170</v>
      </c>
      <c r="D23" s="23" t="s">
        <v>7</v>
      </c>
      <c r="E23" s="23" t="s">
        <v>8</v>
      </c>
      <c r="F23" s="23" t="s">
        <v>74</v>
      </c>
      <c r="G23" s="24"/>
      <c r="H23" s="24"/>
      <c r="I23" s="24"/>
      <c r="J23" s="24"/>
      <c r="K23" s="84"/>
      <c r="L23" s="55">
        <f>L24</f>
        <v>851503</v>
      </c>
    </row>
    <row r="24" spans="2:15" s="12" customFormat="1" ht="33" customHeight="1" x14ac:dyDescent="0.25">
      <c r="B24" s="47" t="s">
        <v>29</v>
      </c>
      <c r="C24" s="110" t="s">
        <v>170</v>
      </c>
      <c r="D24" s="23" t="s">
        <v>7</v>
      </c>
      <c r="E24" s="23" t="s">
        <v>8</v>
      </c>
      <c r="F24" s="23" t="s">
        <v>57</v>
      </c>
      <c r="G24" s="24"/>
      <c r="H24" s="24"/>
      <c r="I24" s="24"/>
      <c r="J24" s="24"/>
      <c r="K24" s="84"/>
      <c r="L24" s="55">
        <f>L25</f>
        <v>851503</v>
      </c>
    </row>
    <row r="25" spans="2:15" s="10" customFormat="1" ht="93" customHeight="1" x14ac:dyDescent="0.25">
      <c r="B25" s="47" t="s">
        <v>34</v>
      </c>
      <c r="C25" s="110" t="s">
        <v>170</v>
      </c>
      <c r="D25" s="23" t="s">
        <v>7</v>
      </c>
      <c r="E25" s="23" t="s">
        <v>8</v>
      </c>
      <c r="F25" s="23" t="s">
        <v>57</v>
      </c>
      <c r="G25" s="24"/>
      <c r="H25" s="24"/>
      <c r="I25" s="24"/>
      <c r="J25" s="24"/>
      <c r="K25" s="84">
        <v>100</v>
      </c>
      <c r="L25" s="55">
        <v>851503</v>
      </c>
    </row>
    <row r="26" spans="2:15" s="10" customFormat="1" ht="93" customHeight="1" x14ac:dyDescent="0.25">
      <c r="B26" s="48" t="s">
        <v>20</v>
      </c>
      <c r="C26" s="109" t="s">
        <v>170</v>
      </c>
      <c r="D26" s="21" t="s">
        <v>7</v>
      </c>
      <c r="E26" s="21" t="s">
        <v>10</v>
      </c>
      <c r="F26" s="21"/>
      <c r="G26" s="24"/>
      <c r="H26" s="24"/>
      <c r="I26" s="24"/>
      <c r="J26" s="24"/>
      <c r="K26" s="83"/>
      <c r="L26" s="54">
        <f>L27+L32</f>
        <v>999064</v>
      </c>
    </row>
    <row r="27" spans="2:15" s="11" customFormat="1" ht="29.25" x14ac:dyDescent="0.25">
      <c r="B27" s="71" t="s">
        <v>54</v>
      </c>
      <c r="C27" s="110" t="s">
        <v>170</v>
      </c>
      <c r="D27" s="23" t="s">
        <v>7</v>
      </c>
      <c r="E27" s="23" t="s">
        <v>10</v>
      </c>
      <c r="F27" s="23" t="s">
        <v>75</v>
      </c>
      <c r="G27" s="22"/>
      <c r="H27" s="22"/>
      <c r="I27" s="22"/>
      <c r="J27" s="22"/>
      <c r="K27" s="84"/>
      <c r="L27" s="55">
        <f>L28</f>
        <v>884742</v>
      </c>
    </row>
    <row r="28" spans="2:15" s="10" customFormat="1" ht="45.75" customHeight="1" x14ac:dyDescent="0.25">
      <c r="B28" s="47" t="s">
        <v>107</v>
      </c>
      <c r="C28" s="110" t="s">
        <v>170</v>
      </c>
      <c r="D28" s="23" t="s">
        <v>7</v>
      </c>
      <c r="E28" s="23" t="s">
        <v>10</v>
      </c>
      <c r="F28" s="23" t="s">
        <v>76</v>
      </c>
      <c r="G28" s="24"/>
      <c r="H28" s="24"/>
      <c r="I28" s="24"/>
      <c r="J28" s="24"/>
      <c r="K28" s="84"/>
      <c r="L28" s="55">
        <f>L29</f>
        <v>884742</v>
      </c>
    </row>
    <row r="29" spans="2:15" s="10" customFormat="1" ht="35.25" customHeight="1" x14ac:dyDescent="0.25">
      <c r="B29" s="47" t="s">
        <v>29</v>
      </c>
      <c r="C29" s="110" t="s">
        <v>170</v>
      </c>
      <c r="D29" s="23" t="s">
        <v>7</v>
      </c>
      <c r="E29" s="23" t="s">
        <v>10</v>
      </c>
      <c r="F29" s="23" t="s">
        <v>58</v>
      </c>
      <c r="G29" s="25"/>
      <c r="H29" s="25"/>
      <c r="I29" s="25"/>
      <c r="J29" s="25"/>
      <c r="K29" s="85"/>
      <c r="L29" s="56">
        <f>L30+L31</f>
        <v>884742</v>
      </c>
    </row>
    <row r="30" spans="2:15" s="10" customFormat="1" ht="86.25" x14ac:dyDescent="0.25">
      <c r="B30" s="47" t="s">
        <v>30</v>
      </c>
      <c r="C30" s="110" t="s">
        <v>170</v>
      </c>
      <c r="D30" s="23" t="s">
        <v>7</v>
      </c>
      <c r="E30" s="23" t="s">
        <v>10</v>
      </c>
      <c r="F30" s="23" t="s">
        <v>58</v>
      </c>
      <c r="G30" s="25"/>
      <c r="H30" s="25"/>
      <c r="I30" s="25"/>
      <c r="J30" s="25"/>
      <c r="K30" s="85">
        <v>100</v>
      </c>
      <c r="L30" s="56">
        <v>884742</v>
      </c>
    </row>
    <row r="31" spans="2:15" s="10" customFormat="1" ht="43.5" hidden="1" x14ac:dyDescent="0.25">
      <c r="B31" s="47" t="s">
        <v>109</v>
      </c>
      <c r="C31" s="109" t="s">
        <v>170</v>
      </c>
      <c r="D31" s="23" t="s">
        <v>7</v>
      </c>
      <c r="E31" s="23" t="s">
        <v>10</v>
      </c>
      <c r="F31" s="23" t="s">
        <v>58</v>
      </c>
      <c r="G31" s="25"/>
      <c r="H31" s="25"/>
      <c r="I31" s="25"/>
      <c r="J31" s="25"/>
      <c r="K31" s="85">
        <v>200</v>
      </c>
      <c r="L31" s="56">
        <v>0</v>
      </c>
    </row>
    <row r="32" spans="2:15" s="10" customFormat="1" ht="30" x14ac:dyDescent="0.25">
      <c r="B32" s="48" t="s">
        <v>52</v>
      </c>
      <c r="C32" s="109" t="s">
        <v>170</v>
      </c>
      <c r="D32" s="23" t="s">
        <v>7</v>
      </c>
      <c r="E32" s="23" t="s">
        <v>10</v>
      </c>
      <c r="F32" s="23" t="s">
        <v>66</v>
      </c>
      <c r="G32" s="25"/>
      <c r="H32" s="25"/>
      <c r="I32" s="25"/>
      <c r="J32" s="25"/>
      <c r="K32" s="85"/>
      <c r="L32" s="56">
        <f>L33</f>
        <v>114322</v>
      </c>
    </row>
    <row r="33" spans="2:12" s="10" customFormat="1" ht="29.25" x14ac:dyDescent="0.25">
      <c r="B33" s="47" t="s">
        <v>51</v>
      </c>
      <c r="C33" s="110" t="s">
        <v>170</v>
      </c>
      <c r="D33" s="23" t="s">
        <v>7</v>
      </c>
      <c r="E33" s="23" t="s">
        <v>10</v>
      </c>
      <c r="F33" s="23" t="s">
        <v>67</v>
      </c>
      <c r="G33" s="25"/>
      <c r="H33" s="25"/>
      <c r="I33" s="25"/>
      <c r="J33" s="25"/>
      <c r="K33" s="85"/>
      <c r="L33" s="56">
        <f>L34</f>
        <v>114322</v>
      </c>
    </row>
    <row r="34" spans="2:12" s="10" customFormat="1" ht="129" x14ac:dyDescent="0.25">
      <c r="B34" s="47" t="s">
        <v>163</v>
      </c>
      <c r="C34" s="110" t="s">
        <v>170</v>
      </c>
      <c r="D34" s="23" t="s">
        <v>7</v>
      </c>
      <c r="E34" s="23" t="s">
        <v>10</v>
      </c>
      <c r="F34" s="23" t="s">
        <v>137</v>
      </c>
      <c r="G34" s="25"/>
      <c r="H34" s="25"/>
      <c r="I34" s="25"/>
      <c r="J34" s="25"/>
      <c r="K34" s="85"/>
      <c r="L34" s="56">
        <f>L35</f>
        <v>114322</v>
      </c>
    </row>
    <row r="35" spans="2:12" s="10" customFormat="1" ht="15" x14ac:dyDescent="0.25">
      <c r="B35" s="47" t="s">
        <v>138</v>
      </c>
      <c r="C35" s="110" t="s">
        <v>170</v>
      </c>
      <c r="D35" s="23" t="s">
        <v>7</v>
      </c>
      <c r="E35" s="23" t="s">
        <v>10</v>
      </c>
      <c r="F35" s="23" t="s">
        <v>137</v>
      </c>
      <c r="G35" s="25"/>
      <c r="H35" s="25"/>
      <c r="I35" s="25"/>
      <c r="J35" s="25"/>
      <c r="K35" s="85">
        <v>500</v>
      </c>
      <c r="L35" s="56">
        <v>114322</v>
      </c>
    </row>
    <row r="36" spans="2:12" s="10" customFormat="1" ht="60" x14ac:dyDescent="0.25">
      <c r="B36" s="48" t="s">
        <v>24</v>
      </c>
      <c r="C36" s="109" t="s">
        <v>170</v>
      </c>
      <c r="D36" s="21" t="s">
        <v>7</v>
      </c>
      <c r="E36" s="21" t="s">
        <v>19</v>
      </c>
      <c r="F36" s="21"/>
      <c r="G36" s="25"/>
      <c r="H36" s="25"/>
      <c r="I36" s="25"/>
      <c r="J36" s="25"/>
      <c r="K36" s="86"/>
      <c r="L36" s="57">
        <f>L38</f>
        <v>67200</v>
      </c>
    </row>
    <row r="37" spans="2:12" s="70" customFormat="1" ht="29.25" x14ac:dyDescent="0.25">
      <c r="B37" s="72" t="s">
        <v>52</v>
      </c>
      <c r="C37" s="110" t="s">
        <v>170</v>
      </c>
      <c r="D37" s="23" t="s">
        <v>7</v>
      </c>
      <c r="E37" s="23" t="s">
        <v>19</v>
      </c>
      <c r="F37" s="23" t="s">
        <v>66</v>
      </c>
      <c r="G37" s="25"/>
      <c r="H37" s="25"/>
      <c r="I37" s="25"/>
      <c r="J37" s="25"/>
      <c r="K37" s="85"/>
      <c r="L37" s="56">
        <f>L38</f>
        <v>67200</v>
      </c>
    </row>
    <row r="38" spans="2:12" s="70" customFormat="1" ht="29.25" x14ac:dyDescent="0.25">
      <c r="B38" s="73" t="s">
        <v>51</v>
      </c>
      <c r="C38" s="110" t="s">
        <v>170</v>
      </c>
      <c r="D38" s="23" t="s">
        <v>7</v>
      </c>
      <c r="E38" s="23" t="s">
        <v>19</v>
      </c>
      <c r="F38" s="23" t="s">
        <v>67</v>
      </c>
      <c r="G38" s="25"/>
      <c r="H38" s="25"/>
      <c r="I38" s="25"/>
      <c r="J38" s="25"/>
      <c r="K38" s="85"/>
      <c r="L38" s="56">
        <f>L39</f>
        <v>67200</v>
      </c>
    </row>
    <row r="39" spans="2:12" s="70" customFormat="1" ht="57.75" x14ac:dyDescent="0.25">
      <c r="B39" s="47" t="s">
        <v>93</v>
      </c>
      <c r="C39" s="110" t="s">
        <v>170</v>
      </c>
      <c r="D39" s="23" t="s">
        <v>7</v>
      </c>
      <c r="E39" s="23" t="s">
        <v>19</v>
      </c>
      <c r="F39" s="23" t="s">
        <v>94</v>
      </c>
      <c r="G39" s="25"/>
      <c r="H39" s="25"/>
      <c r="I39" s="25"/>
      <c r="J39" s="26"/>
      <c r="K39" s="85"/>
      <c r="L39" s="56">
        <f>L40</f>
        <v>67200</v>
      </c>
    </row>
    <row r="40" spans="2:12" s="70" customFormat="1" ht="15" x14ac:dyDescent="0.25">
      <c r="B40" s="47" t="s">
        <v>131</v>
      </c>
      <c r="C40" s="110" t="s">
        <v>170</v>
      </c>
      <c r="D40" s="23" t="s">
        <v>7</v>
      </c>
      <c r="E40" s="23" t="s">
        <v>19</v>
      </c>
      <c r="F40" s="23" t="s">
        <v>94</v>
      </c>
      <c r="G40" s="25"/>
      <c r="H40" s="25"/>
      <c r="I40" s="25"/>
      <c r="J40" s="26"/>
      <c r="K40" s="85">
        <v>500</v>
      </c>
      <c r="L40" s="56">
        <v>67200</v>
      </c>
    </row>
    <row r="41" spans="2:12" s="12" customFormat="1" ht="15" x14ac:dyDescent="0.25">
      <c r="B41" s="48" t="s">
        <v>11</v>
      </c>
      <c r="C41" s="109" t="s">
        <v>170</v>
      </c>
      <c r="D41" s="21" t="s">
        <v>7</v>
      </c>
      <c r="E41" s="21" t="s">
        <v>23</v>
      </c>
      <c r="F41" s="21"/>
      <c r="G41" s="25"/>
      <c r="H41" s="25"/>
      <c r="I41" s="25"/>
      <c r="J41" s="26"/>
      <c r="K41" s="86"/>
      <c r="L41" s="57">
        <f>L47+L52+L65+L70+L42+L61+L58</f>
        <v>11906617.129999999</v>
      </c>
    </row>
    <row r="42" spans="2:12" s="12" customFormat="1" ht="75" x14ac:dyDescent="0.25">
      <c r="B42" s="98" t="s">
        <v>148</v>
      </c>
      <c r="C42" s="109" t="s">
        <v>170</v>
      </c>
      <c r="D42" s="97" t="s">
        <v>7</v>
      </c>
      <c r="E42" s="21" t="s">
        <v>23</v>
      </c>
      <c r="F42" s="21" t="s">
        <v>124</v>
      </c>
      <c r="G42" s="25"/>
      <c r="H42" s="25"/>
      <c r="I42" s="25"/>
      <c r="J42" s="26"/>
      <c r="K42" s="86"/>
      <c r="L42" s="57">
        <v>1000</v>
      </c>
    </row>
    <row r="43" spans="2:12" s="12" customFormat="1" ht="129" x14ac:dyDescent="0.25">
      <c r="B43" s="93" t="s">
        <v>149</v>
      </c>
      <c r="C43" s="110" t="s">
        <v>170</v>
      </c>
      <c r="D43" s="94" t="s">
        <v>7</v>
      </c>
      <c r="E43" s="23" t="s">
        <v>23</v>
      </c>
      <c r="F43" s="23" t="s">
        <v>125</v>
      </c>
      <c r="G43" s="25"/>
      <c r="H43" s="25"/>
      <c r="I43" s="25"/>
      <c r="J43" s="26"/>
      <c r="K43" s="86"/>
      <c r="L43" s="56">
        <v>1000</v>
      </c>
    </row>
    <row r="44" spans="2:12" s="12" customFormat="1" ht="57.75" x14ac:dyDescent="0.25">
      <c r="B44" s="93" t="s">
        <v>126</v>
      </c>
      <c r="C44" s="110" t="s">
        <v>170</v>
      </c>
      <c r="D44" s="94" t="s">
        <v>7</v>
      </c>
      <c r="E44" s="23" t="s">
        <v>23</v>
      </c>
      <c r="F44" s="23" t="s">
        <v>127</v>
      </c>
      <c r="G44" s="25"/>
      <c r="H44" s="25"/>
      <c r="I44" s="25"/>
      <c r="J44" s="26"/>
      <c r="K44" s="86"/>
      <c r="L44" s="56">
        <v>1000</v>
      </c>
    </row>
    <row r="45" spans="2:12" s="12" customFormat="1" ht="43.5" x14ac:dyDescent="0.25">
      <c r="B45" s="93" t="s">
        <v>128</v>
      </c>
      <c r="C45" s="110" t="s">
        <v>170</v>
      </c>
      <c r="D45" s="94" t="s">
        <v>7</v>
      </c>
      <c r="E45" s="23" t="s">
        <v>23</v>
      </c>
      <c r="F45" s="23" t="s">
        <v>129</v>
      </c>
      <c r="G45" s="25"/>
      <c r="H45" s="25"/>
      <c r="I45" s="25"/>
      <c r="J45" s="26"/>
      <c r="K45" s="86"/>
      <c r="L45" s="56">
        <v>1000</v>
      </c>
    </row>
    <row r="46" spans="2:12" s="12" customFormat="1" ht="43.5" x14ac:dyDescent="0.25">
      <c r="B46" s="93" t="s">
        <v>109</v>
      </c>
      <c r="C46" s="110" t="s">
        <v>170</v>
      </c>
      <c r="D46" s="94" t="s">
        <v>7</v>
      </c>
      <c r="E46" s="23" t="s">
        <v>23</v>
      </c>
      <c r="F46" s="23" t="s">
        <v>129</v>
      </c>
      <c r="G46" s="25"/>
      <c r="H46" s="25"/>
      <c r="I46" s="25"/>
      <c r="J46" s="26"/>
      <c r="K46" s="85">
        <v>200</v>
      </c>
      <c r="L46" s="56">
        <v>1000</v>
      </c>
    </row>
    <row r="47" spans="2:12" s="12" customFormat="1" ht="45" x14ac:dyDescent="0.25">
      <c r="B47" s="111" t="s">
        <v>48</v>
      </c>
      <c r="C47" s="109" t="s">
        <v>170</v>
      </c>
      <c r="D47" s="21" t="s">
        <v>7</v>
      </c>
      <c r="E47" s="21" t="s">
        <v>23</v>
      </c>
      <c r="F47" s="21" t="s">
        <v>77</v>
      </c>
      <c r="G47" s="25"/>
      <c r="H47" s="25"/>
      <c r="I47" s="25"/>
      <c r="J47" s="17"/>
      <c r="K47" s="86"/>
      <c r="L47" s="57">
        <f>L48</f>
        <v>714486.03</v>
      </c>
    </row>
    <row r="48" spans="2:12" s="12" customFormat="1" ht="37.5" customHeight="1" x14ac:dyDescent="0.25">
      <c r="B48" s="62" t="s">
        <v>49</v>
      </c>
      <c r="C48" s="110" t="s">
        <v>170</v>
      </c>
      <c r="D48" s="23" t="s">
        <v>7</v>
      </c>
      <c r="E48" s="23" t="s">
        <v>23</v>
      </c>
      <c r="F48" s="23" t="s">
        <v>78</v>
      </c>
      <c r="G48" s="25"/>
      <c r="H48" s="25"/>
      <c r="I48" s="25"/>
      <c r="J48" s="17"/>
      <c r="K48" s="85"/>
      <c r="L48" s="56">
        <f>L49</f>
        <v>714486.03</v>
      </c>
    </row>
    <row r="49" spans="2:15" s="12" customFormat="1" ht="32.25" customHeight="1" x14ac:dyDescent="0.25">
      <c r="B49" s="74" t="s">
        <v>50</v>
      </c>
      <c r="C49" s="110" t="s">
        <v>170</v>
      </c>
      <c r="D49" s="23" t="s">
        <v>7</v>
      </c>
      <c r="E49" s="23" t="s">
        <v>23</v>
      </c>
      <c r="F49" s="23" t="s">
        <v>59</v>
      </c>
      <c r="G49" s="25"/>
      <c r="H49" s="25"/>
      <c r="I49" s="25"/>
      <c r="J49" s="17"/>
      <c r="K49" s="85"/>
      <c r="L49" s="56">
        <f>L50+L51</f>
        <v>714486.03</v>
      </c>
    </row>
    <row r="50" spans="2:15" s="12" customFormat="1" ht="47.25" customHeight="1" x14ac:dyDescent="0.25">
      <c r="B50" s="47" t="s">
        <v>109</v>
      </c>
      <c r="C50" s="110" t="s">
        <v>170</v>
      </c>
      <c r="D50" s="23" t="s">
        <v>7</v>
      </c>
      <c r="E50" s="23" t="s">
        <v>23</v>
      </c>
      <c r="F50" s="23" t="s">
        <v>59</v>
      </c>
      <c r="G50" s="25"/>
      <c r="H50" s="25"/>
      <c r="I50" s="25"/>
      <c r="J50" s="17"/>
      <c r="K50" s="85">
        <v>200</v>
      </c>
      <c r="L50" s="56">
        <v>675976.03</v>
      </c>
    </row>
    <row r="51" spans="2:15" s="12" customFormat="1" ht="30" customHeight="1" x14ac:dyDescent="0.25">
      <c r="B51" s="47" t="s">
        <v>26</v>
      </c>
      <c r="C51" s="110" t="s">
        <v>170</v>
      </c>
      <c r="D51" s="23" t="s">
        <v>7</v>
      </c>
      <c r="E51" s="23" t="s">
        <v>23</v>
      </c>
      <c r="F51" s="23" t="s">
        <v>59</v>
      </c>
      <c r="G51" s="25"/>
      <c r="H51" s="25"/>
      <c r="I51" s="25"/>
      <c r="J51" s="17"/>
      <c r="K51" s="85">
        <v>800</v>
      </c>
      <c r="L51" s="56">
        <v>38510</v>
      </c>
    </row>
    <row r="52" spans="2:15" s="12" customFormat="1" ht="35.25" customHeight="1" x14ac:dyDescent="0.25">
      <c r="B52" s="75" t="s">
        <v>52</v>
      </c>
      <c r="C52" s="109" t="s">
        <v>170</v>
      </c>
      <c r="D52" s="21" t="s">
        <v>7</v>
      </c>
      <c r="E52" s="21" t="s">
        <v>23</v>
      </c>
      <c r="F52" s="21" t="s">
        <v>66</v>
      </c>
      <c r="G52" s="25"/>
      <c r="H52" s="25"/>
      <c r="I52" s="25"/>
      <c r="J52" s="17"/>
      <c r="K52" s="86"/>
      <c r="L52" s="57">
        <f>L53</f>
        <v>2034501</v>
      </c>
      <c r="N52" s="12" t="s">
        <v>38</v>
      </c>
    </row>
    <row r="53" spans="2:15" s="12" customFormat="1" ht="37.5" customHeight="1" x14ac:dyDescent="0.25">
      <c r="B53" s="73" t="s">
        <v>51</v>
      </c>
      <c r="C53" s="110" t="s">
        <v>170</v>
      </c>
      <c r="D53" s="23" t="s">
        <v>7</v>
      </c>
      <c r="E53" s="23" t="s">
        <v>23</v>
      </c>
      <c r="F53" s="23" t="s">
        <v>67</v>
      </c>
      <c r="G53" s="25"/>
      <c r="H53" s="25"/>
      <c r="I53" s="25"/>
      <c r="J53" s="17"/>
      <c r="K53" s="85"/>
      <c r="L53" s="56">
        <f>L54</f>
        <v>2034501</v>
      </c>
    </row>
    <row r="54" spans="2:15" s="12" customFormat="1" ht="52.15" customHeight="1" x14ac:dyDescent="0.25">
      <c r="B54" s="63" t="s">
        <v>36</v>
      </c>
      <c r="C54" s="110" t="s">
        <v>170</v>
      </c>
      <c r="D54" s="23" t="s">
        <v>7</v>
      </c>
      <c r="E54" s="23" t="s">
        <v>23</v>
      </c>
      <c r="F54" s="23" t="s">
        <v>60</v>
      </c>
      <c r="G54" s="25"/>
      <c r="H54" s="25"/>
      <c r="I54" s="25"/>
      <c r="J54" s="17"/>
      <c r="K54" s="85"/>
      <c r="L54" s="56">
        <f>L55+L56+L57</f>
        <v>2034501</v>
      </c>
      <c r="O54" s="99" t="e">
        <f>L50-#REF!</f>
        <v>#REF!</v>
      </c>
    </row>
    <row r="55" spans="2:15" s="12" customFormat="1" ht="89.25" customHeight="1" x14ac:dyDescent="0.25">
      <c r="B55" s="89" t="s">
        <v>37</v>
      </c>
      <c r="C55" s="110" t="s">
        <v>170</v>
      </c>
      <c r="D55" s="23" t="s">
        <v>7</v>
      </c>
      <c r="E55" s="23" t="s">
        <v>23</v>
      </c>
      <c r="F55" s="23" t="s">
        <v>60</v>
      </c>
      <c r="G55" s="25"/>
      <c r="H55" s="25"/>
      <c r="I55" s="25"/>
      <c r="J55" s="17"/>
      <c r="K55" s="85">
        <v>100</v>
      </c>
      <c r="L55" s="56">
        <v>1547001</v>
      </c>
    </row>
    <row r="56" spans="2:15" s="12" customFormat="1" ht="46.5" customHeight="1" x14ac:dyDescent="0.25">
      <c r="B56" s="47" t="s">
        <v>109</v>
      </c>
      <c r="C56" s="110" t="s">
        <v>170</v>
      </c>
      <c r="D56" s="23" t="s">
        <v>7</v>
      </c>
      <c r="E56" s="23" t="s">
        <v>23</v>
      </c>
      <c r="F56" s="23" t="s">
        <v>60</v>
      </c>
      <c r="G56" s="25"/>
      <c r="H56" s="25"/>
      <c r="I56" s="25"/>
      <c r="J56" s="61"/>
      <c r="K56" s="85">
        <v>200</v>
      </c>
      <c r="L56" s="56">
        <v>486000</v>
      </c>
    </row>
    <row r="57" spans="2:15" s="12" customFormat="1" ht="25.5" customHeight="1" x14ac:dyDescent="0.25">
      <c r="B57" s="47" t="s">
        <v>26</v>
      </c>
      <c r="C57" s="110" t="s">
        <v>170</v>
      </c>
      <c r="D57" s="23" t="s">
        <v>7</v>
      </c>
      <c r="E57" s="23" t="s">
        <v>23</v>
      </c>
      <c r="F57" s="23" t="s">
        <v>60</v>
      </c>
      <c r="G57" s="25"/>
      <c r="H57" s="25"/>
      <c r="I57" s="25"/>
      <c r="J57" s="61"/>
      <c r="K57" s="85">
        <v>800</v>
      </c>
      <c r="L57" s="56">
        <v>1500</v>
      </c>
    </row>
    <row r="58" spans="2:15" s="12" customFormat="1" ht="25.5" customHeight="1" x14ac:dyDescent="0.25">
      <c r="B58" s="48" t="s">
        <v>185</v>
      </c>
      <c r="C58" s="109" t="s">
        <v>170</v>
      </c>
      <c r="D58" s="21" t="s">
        <v>7</v>
      </c>
      <c r="E58" s="21" t="s">
        <v>23</v>
      </c>
      <c r="F58" s="21" t="s">
        <v>186</v>
      </c>
      <c r="G58" s="25"/>
      <c r="H58" s="25"/>
      <c r="I58" s="25"/>
      <c r="J58" s="61"/>
      <c r="K58" s="85"/>
      <c r="L58" s="57">
        <f>L60</f>
        <v>8983826.0999999996</v>
      </c>
    </row>
    <row r="59" spans="2:15" s="12" customFormat="1" ht="25.5" customHeight="1" x14ac:dyDescent="0.25">
      <c r="B59" s="47" t="s">
        <v>187</v>
      </c>
      <c r="C59" s="110" t="s">
        <v>170</v>
      </c>
      <c r="D59" s="23" t="s">
        <v>7</v>
      </c>
      <c r="E59" s="23" t="s">
        <v>23</v>
      </c>
      <c r="F59" s="23" t="s">
        <v>188</v>
      </c>
      <c r="G59" s="25"/>
      <c r="H59" s="25"/>
      <c r="I59" s="25"/>
      <c r="J59" s="61"/>
      <c r="K59" s="85"/>
      <c r="L59" s="56">
        <f>L60</f>
        <v>8983826.0999999996</v>
      </c>
    </row>
    <row r="60" spans="2:15" s="12" customFormat="1" ht="25.5" customHeight="1" x14ac:dyDescent="0.25">
      <c r="B60" s="47" t="s">
        <v>26</v>
      </c>
      <c r="C60" s="110" t="s">
        <v>170</v>
      </c>
      <c r="D60" s="23" t="s">
        <v>7</v>
      </c>
      <c r="E60" s="23" t="s">
        <v>23</v>
      </c>
      <c r="F60" s="23" t="s">
        <v>188</v>
      </c>
      <c r="G60" s="25"/>
      <c r="H60" s="25"/>
      <c r="I60" s="25"/>
      <c r="J60" s="61"/>
      <c r="K60" s="85">
        <v>800</v>
      </c>
      <c r="L60" s="56">
        <v>8983826.0999999996</v>
      </c>
    </row>
    <row r="61" spans="2:15" s="12" customFormat="1" ht="57.75" customHeight="1" x14ac:dyDescent="0.25">
      <c r="B61" s="48" t="s">
        <v>139</v>
      </c>
      <c r="C61" s="109" t="s">
        <v>170</v>
      </c>
      <c r="D61" s="21" t="s">
        <v>7</v>
      </c>
      <c r="E61" s="21" t="s">
        <v>23</v>
      </c>
      <c r="F61" s="21" t="s">
        <v>140</v>
      </c>
      <c r="G61" s="25"/>
      <c r="H61" s="25"/>
      <c r="I61" s="25"/>
      <c r="J61" s="61"/>
      <c r="K61" s="85"/>
      <c r="L61" s="57">
        <f>L62</f>
        <v>170804</v>
      </c>
    </row>
    <row r="62" spans="2:15" s="12" customFormat="1" ht="63" customHeight="1" x14ac:dyDescent="0.25">
      <c r="B62" s="47" t="s">
        <v>141</v>
      </c>
      <c r="C62" s="110" t="s">
        <v>170</v>
      </c>
      <c r="D62" s="23" t="s">
        <v>7</v>
      </c>
      <c r="E62" s="23" t="s">
        <v>23</v>
      </c>
      <c r="F62" s="23" t="s">
        <v>142</v>
      </c>
      <c r="G62" s="25"/>
      <c r="H62" s="25"/>
      <c r="I62" s="25"/>
      <c r="J62" s="61"/>
      <c r="K62" s="85"/>
      <c r="L62" s="56">
        <f>L63</f>
        <v>170804</v>
      </c>
    </row>
    <row r="63" spans="2:15" s="12" customFormat="1" ht="143.25" customHeight="1" x14ac:dyDescent="0.25">
      <c r="B63" s="47" t="s">
        <v>143</v>
      </c>
      <c r="C63" s="110" t="s">
        <v>170</v>
      </c>
      <c r="D63" s="23" t="s">
        <v>7</v>
      </c>
      <c r="E63" s="23" t="s">
        <v>23</v>
      </c>
      <c r="F63" s="23" t="s">
        <v>144</v>
      </c>
      <c r="G63" s="25"/>
      <c r="H63" s="25"/>
      <c r="I63" s="25"/>
      <c r="J63" s="61"/>
      <c r="K63" s="85"/>
      <c r="L63" s="56">
        <f>L64</f>
        <v>170804</v>
      </c>
    </row>
    <row r="64" spans="2:15" s="12" customFormat="1" ht="25.5" customHeight="1" x14ac:dyDescent="0.25">
      <c r="B64" s="47" t="s">
        <v>138</v>
      </c>
      <c r="C64" s="110" t="s">
        <v>170</v>
      </c>
      <c r="D64" s="23" t="s">
        <v>7</v>
      </c>
      <c r="E64" s="23" t="s">
        <v>23</v>
      </c>
      <c r="F64" s="23" t="s">
        <v>144</v>
      </c>
      <c r="G64" s="25"/>
      <c r="H64" s="25"/>
      <c r="I64" s="25"/>
      <c r="J64" s="61"/>
      <c r="K64" s="85">
        <v>500</v>
      </c>
      <c r="L64" s="56">
        <v>170804</v>
      </c>
    </row>
    <row r="65" spans="2:12" s="1" customFormat="1" ht="70.5" customHeight="1" x14ac:dyDescent="0.25">
      <c r="B65" s="48" t="s">
        <v>150</v>
      </c>
      <c r="C65" s="109" t="s">
        <v>170</v>
      </c>
      <c r="D65" s="21" t="s">
        <v>7</v>
      </c>
      <c r="E65" s="21" t="s">
        <v>23</v>
      </c>
      <c r="F65" s="21" t="s">
        <v>70</v>
      </c>
      <c r="G65" s="27"/>
      <c r="H65" s="27"/>
      <c r="I65" s="27"/>
      <c r="J65" s="18"/>
      <c r="K65" s="86"/>
      <c r="L65" s="57">
        <f>L67</f>
        <v>1000</v>
      </c>
    </row>
    <row r="66" spans="2:12" s="12" customFormat="1" ht="132.75" customHeight="1" x14ac:dyDescent="0.25">
      <c r="B66" s="62" t="s">
        <v>151</v>
      </c>
      <c r="C66" s="110" t="s">
        <v>170</v>
      </c>
      <c r="D66" s="23" t="s">
        <v>7</v>
      </c>
      <c r="E66" s="23" t="s">
        <v>23</v>
      </c>
      <c r="F66" s="23" t="s">
        <v>71</v>
      </c>
      <c r="G66" s="25"/>
      <c r="H66" s="25"/>
      <c r="I66" s="25"/>
      <c r="J66" s="17"/>
      <c r="K66" s="85"/>
      <c r="L66" s="56">
        <f>L67</f>
        <v>1000</v>
      </c>
    </row>
    <row r="67" spans="2:12" s="12" customFormat="1" ht="68.25" customHeight="1" x14ac:dyDescent="0.25">
      <c r="B67" s="90" t="s">
        <v>86</v>
      </c>
      <c r="C67" s="110" t="s">
        <v>170</v>
      </c>
      <c r="D67" s="23" t="s">
        <v>7</v>
      </c>
      <c r="E67" s="23" t="s">
        <v>23</v>
      </c>
      <c r="F67" s="23" t="s">
        <v>87</v>
      </c>
      <c r="G67" s="25"/>
      <c r="H67" s="25"/>
      <c r="I67" s="25"/>
      <c r="J67" s="17"/>
      <c r="K67" s="85"/>
      <c r="L67" s="56">
        <f>L68</f>
        <v>1000</v>
      </c>
    </row>
    <row r="68" spans="2:12" s="12" customFormat="1" ht="48" customHeight="1" x14ac:dyDescent="0.25">
      <c r="B68" s="63" t="s">
        <v>39</v>
      </c>
      <c r="C68" s="110" t="s">
        <v>170</v>
      </c>
      <c r="D68" s="23" t="s">
        <v>7</v>
      </c>
      <c r="E68" s="23" t="s">
        <v>23</v>
      </c>
      <c r="F68" s="23" t="s">
        <v>88</v>
      </c>
      <c r="G68" s="25"/>
      <c r="H68" s="25"/>
      <c r="I68" s="25"/>
      <c r="J68" s="17"/>
      <c r="K68" s="85"/>
      <c r="L68" s="56">
        <f>L69</f>
        <v>1000</v>
      </c>
    </row>
    <row r="69" spans="2:12" s="12" customFormat="1" ht="54.75" customHeight="1" x14ac:dyDescent="0.25">
      <c r="B69" s="47" t="s">
        <v>109</v>
      </c>
      <c r="C69" s="110" t="s">
        <v>170</v>
      </c>
      <c r="D69" s="23" t="s">
        <v>7</v>
      </c>
      <c r="E69" s="23" t="s">
        <v>23</v>
      </c>
      <c r="F69" s="23" t="s">
        <v>88</v>
      </c>
      <c r="G69" s="25"/>
      <c r="H69" s="25"/>
      <c r="I69" s="25"/>
      <c r="J69" s="17"/>
      <c r="K69" s="85">
        <v>200</v>
      </c>
      <c r="L69" s="56">
        <v>1000</v>
      </c>
    </row>
    <row r="70" spans="2:12" s="1" customFormat="1" ht="78" customHeight="1" x14ac:dyDescent="0.25">
      <c r="B70" s="64" t="s">
        <v>152</v>
      </c>
      <c r="C70" s="109" t="s">
        <v>170</v>
      </c>
      <c r="D70" s="21" t="s">
        <v>7</v>
      </c>
      <c r="E70" s="21" t="s">
        <v>23</v>
      </c>
      <c r="F70" s="21" t="s">
        <v>68</v>
      </c>
      <c r="G70" s="27"/>
      <c r="H70" s="27"/>
      <c r="I70" s="27"/>
      <c r="J70" s="18"/>
      <c r="K70" s="86"/>
      <c r="L70" s="57">
        <f>L72</f>
        <v>1000</v>
      </c>
    </row>
    <row r="71" spans="2:12" s="12" customFormat="1" ht="108.75" customHeight="1" x14ac:dyDescent="0.25">
      <c r="B71" s="62" t="s">
        <v>153</v>
      </c>
      <c r="C71" s="110" t="s">
        <v>170</v>
      </c>
      <c r="D71" s="23" t="s">
        <v>7</v>
      </c>
      <c r="E71" s="23" t="s">
        <v>23</v>
      </c>
      <c r="F71" s="23" t="s">
        <v>69</v>
      </c>
      <c r="G71" s="25"/>
      <c r="H71" s="25"/>
      <c r="I71" s="25"/>
      <c r="J71" s="17"/>
      <c r="K71" s="85"/>
      <c r="L71" s="56">
        <f>L72</f>
        <v>1000</v>
      </c>
    </row>
    <row r="72" spans="2:12" s="12" customFormat="1" ht="51.75" customHeight="1" x14ac:dyDescent="0.25">
      <c r="B72" s="62" t="s">
        <v>85</v>
      </c>
      <c r="C72" s="109" t="s">
        <v>170</v>
      </c>
      <c r="D72" s="23" t="s">
        <v>7</v>
      </c>
      <c r="E72" s="23" t="s">
        <v>23</v>
      </c>
      <c r="F72" s="23" t="s">
        <v>82</v>
      </c>
      <c r="G72" s="25"/>
      <c r="H72" s="25"/>
      <c r="I72" s="25"/>
      <c r="J72" s="17"/>
      <c r="K72" s="85"/>
      <c r="L72" s="56">
        <f>L73</f>
        <v>1000</v>
      </c>
    </row>
    <row r="73" spans="2:12" s="12" customFormat="1" ht="39" customHeight="1" x14ac:dyDescent="0.25">
      <c r="B73" s="63" t="s">
        <v>40</v>
      </c>
      <c r="C73" s="109" t="s">
        <v>170</v>
      </c>
      <c r="D73" s="23" t="s">
        <v>7</v>
      </c>
      <c r="E73" s="23" t="s">
        <v>23</v>
      </c>
      <c r="F73" s="23" t="s">
        <v>83</v>
      </c>
      <c r="G73" s="25"/>
      <c r="H73" s="25"/>
      <c r="I73" s="25"/>
      <c r="J73" s="17"/>
      <c r="K73" s="85"/>
      <c r="L73" s="56">
        <f>L74</f>
        <v>1000</v>
      </c>
    </row>
    <row r="74" spans="2:12" s="12" customFormat="1" ht="45.75" customHeight="1" x14ac:dyDescent="0.25">
      <c r="B74" s="47" t="s">
        <v>111</v>
      </c>
      <c r="C74" s="110" t="s">
        <v>170</v>
      </c>
      <c r="D74" s="23" t="s">
        <v>7</v>
      </c>
      <c r="E74" s="23" t="s">
        <v>23</v>
      </c>
      <c r="F74" s="23" t="s">
        <v>83</v>
      </c>
      <c r="G74" s="25"/>
      <c r="H74" s="25"/>
      <c r="I74" s="25"/>
      <c r="J74" s="17"/>
      <c r="K74" s="85">
        <v>200</v>
      </c>
      <c r="L74" s="56">
        <v>1000</v>
      </c>
    </row>
    <row r="75" spans="2:12" s="10" customFormat="1" ht="18.75" customHeight="1" x14ac:dyDescent="0.25">
      <c r="B75" s="48" t="s">
        <v>17</v>
      </c>
      <c r="C75" s="109" t="s">
        <v>170</v>
      </c>
      <c r="D75" s="28" t="s">
        <v>8</v>
      </c>
      <c r="E75" s="28"/>
      <c r="F75" s="21"/>
      <c r="G75" s="24"/>
      <c r="H75" s="24"/>
      <c r="I75" s="24"/>
      <c r="J75" s="24"/>
      <c r="K75" s="83"/>
      <c r="L75" s="54">
        <f>L76</f>
        <v>112126</v>
      </c>
    </row>
    <row r="76" spans="2:12" s="10" customFormat="1" ht="30" x14ac:dyDescent="0.25">
      <c r="B76" s="48" t="s">
        <v>21</v>
      </c>
      <c r="C76" s="109" t="s">
        <v>170</v>
      </c>
      <c r="D76" s="28" t="s">
        <v>8</v>
      </c>
      <c r="E76" s="28" t="s">
        <v>9</v>
      </c>
      <c r="F76" s="21"/>
      <c r="G76" s="24"/>
      <c r="H76" s="24"/>
      <c r="I76" s="24"/>
      <c r="J76" s="24"/>
      <c r="K76" s="83"/>
      <c r="L76" s="54">
        <f>L77</f>
        <v>112126</v>
      </c>
    </row>
    <row r="77" spans="2:12" s="10" customFormat="1" ht="29.25" x14ac:dyDescent="0.25">
      <c r="B77" s="49" t="s">
        <v>164</v>
      </c>
      <c r="C77" s="110" t="s">
        <v>170</v>
      </c>
      <c r="D77" s="29" t="s">
        <v>8</v>
      </c>
      <c r="E77" s="29" t="s">
        <v>9</v>
      </c>
      <c r="F77" s="23" t="s">
        <v>66</v>
      </c>
      <c r="G77" s="24"/>
      <c r="H77" s="24"/>
      <c r="I77" s="24"/>
      <c r="J77" s="24"/>
      <c r="K77" s="84"/>
      <c r="L77" s="55">
        <f>L78</f>
        <v>112126</v>
      </c>
    </row>
    <row r="78" spans="2:12" s="10" customFormat="1" ht="29.25" x14ac:dyDescent="0.25">
      <c r="B78" s="47" t="s">
        <v>165</v>
      </c>
      <c r="C78" s="110" t="s">
        <v>170</v>
      </c>
      <c r="D78" s="29" t="s">
        <v>8</v>
      </c>
      <c r="E78" s="29" t="s">
        <v>9</v>
      </c>
      <c r="F78" s="23" t="s">
        <v>67</v>
      </c>
      <c r="G78" s="24"/>
      <c r="H78" s="24"/>
      <c r="I78" s="24"/>
      <c r="J78" s="24"/>
      <c r="K78" s="84"/>
      <c r="L78" s="55">
        <f>L79</f>
        <v>112126</v>
      </c>
    </row>
    <row r="79" spans="2:12" s="12" customFormat="1" ht="43.5" x14ac:dyDescent="0.25">
      <c r="B79" s="47" t="s">
        <v>136</v>
      </c>
      <c r="C79" s="110" t="s">
        <v>170</v>
      </c>
      <c r="D79" s="29" t="s">
        <v>8</v>
      </c>
      <c r="E79" s="29" t="s">
        <v>9</v>
      </c>
      <c r="F79" s="23" t="s">
        <v>108</v>
      </c>
      <c r="G79" s="24"/>
      <c r="H79" s="24"/>
      <c r="I79" s="24"/>
      <c r="J79" s="24"/>
      <c r="K79" s="84"/>
      <c r="L79" s="55">
        <f>L80+L81</f>
        <v>112126</v>
      </c>
    </row>
    <row r="80" spans="2:12" s="12" customFormat="1" ht="91.5" customHeight="1" x14ac:dyDescent="0.25">
      <c r="B80" s="47" t="s">
        <v>34</v>
      </c>
      <c r="C80" s="110" t="s">
        <v>170</v>
      </c>
      <c r="D80" s="29" t="s">
        <v>8</v>
      </c>
      <c r="E80" s="29" t="s">
        <v>9</v>
      </c>
      <c r="F80" s="23" t="s">
        <v>108</v>
      </c>
      <c r="G80" s="24"/>
      <c r="H80" s="24"/>
      <c r="I80" s="24"/>
      <c r="J80" s="24"/>
      <c r="K80" s="84">
        <v>100</v>
      </c>
      <c r="L80" s="55">
        <v>112126</v>
      </c>
    </row>
    <row r="81" spans="2:14" s="12" customFormat="1" ht="45.75" hidden="1" customHeight="1" x14ac:dyDescent="0.25">
      <c r="B81" s="47" t="s">
        <v>111</v>
      </c>
      <c r="C81" s="109" t="s">
        <v>170</v>
      </c>
      <c r="D81" s="23" t="s">
        <v>8</v>
      </c>
      <c r="E81" s="23" t="s">
        <v>9</v>
      </c>
      <c r="F81" s="23" t="s">
        <v>108</v>
      </c>
      <c r="G81" s="25"/>
      <c r="H81" s="25"/>
      <c r="I81" s="25"/>
      <c r="J81" s="17"/>
      <c r="K81" s="85">
        <v>200</v>
      </c>
      <c r="L81" s="56">
        <v>0</v>
      </c>
    </row>
    <row r="82" spans="2:14" s="10" customFormat="1" ht="45" x14ac:dyDescent="0.25">
      <c r="B82" s="48" t="s">
        <v>18</v>
      </c>
      <c r="C82" s="109" t="s">
        <v>170</v>
      </c>
      <c r="D82" s="28" t="s">
        <v>9</v>
      </c>
      <c r="E82" s="28"/>
      <c r="F82" s="21"/>
      <c r="G82" s="24"/>
      <c r="H82" s="24"/>
      <c r="I82" s="24"/>
      <c r="J82" s="24"/>
      <c r="K82" s="83"/>
      <c r="L82" s="54">
        <f>L83</f>
        <v>50000</v>
      </c>
    </row>
    <row r="83" spans="2:14" s="10" customFormat="1" ht="67.5" customHeight="1" x14ac:dyDescent="0.25">
      <c r="B83" s="48" t="s">
        <v>135</v>
      </c>
      <c r="C83" s="109" t="s">
        <v>170</v>
      </c>
      <c r="D83" s="21" t="s">
        <v>9</v>
      </c>
      <c r="E83" s="21" t="s">
        <v>12</v>
      </c>
      <c r="F83" s="23"/>
      <c r="G83" s="24"/>
      <c r="H83" s="24"/>
      <c r="I83" s="24"/>
      <c r="J83" s="24"/>
      <c r="K83" s="83"/>
      <c r="L83" s="54">
        <f>L84</f>
        <v>50000</v>
      </c>
    </row>
    <row r="84" spans="2:14" s="10" customFormat="1" ht="121.5" customHeight="1" x14ac:dyDescent="0.25">
      <c r="B84" s="48" t="s">
        <v>166</v>
      </c>
      <c r="C84" s="109" t="s">
        <v>170</v>
      </c>
      <c r="D84" s="21" t="s">
        <v>9</v>
      </c>
      <c r="E84" s="21" t="s">
        <v>12</v>
      </c>
      <c r="F84" s="21" t="s">
        <v>95</v>
      </c>
      <c r="G84" s="24"/>
      <c r="H84" s="24"/>
      <c r="I84" s="24"/>
      <c r="J84" s="24"/>
      <c r="K84" s="83"/>
      <c r="L84" s="54">
        <f>L85</f>
        <v>50000</v>
      </c>
    </row>
    <row r="85" spans="2:14" s="10" customFormat="1" ht="181.5" customHeight="1" x14ac:dyDescent="0.25">
      <c r="B85" s="47" t="s">
        <v>154</v>
      </c>
      <c r="C85" s="110" t="s">
        <v>170</v>
      </c>
      <c r="D85" s="30" t="s">
        <v>9</v>
      </c>
      <c r="E85" s="30" t="s">
        <v>12</v>
      </c>
      <c r="F85" s="23" t="s">
        <v>79</v>
      </c>
      <c r="G85" s="24"/>
      <c r="H85" s="24"/>
      <c r="I85" s="24"/>
      <c r="J85" s="24"/>
      <c r="K85" s="84"/>
      <c r="L85" s="55">
        <f>L86</f>
        <v>50000</v>
      </c>
    </row>
    <row r="86" spans="2:14" s="11" customFormat="1" ht="48" customHeight="1" x14ac:dyDescent="0.25">
      <c r="B86" s="90" t="s">
        <v>132</v>
      </c>
      <c r="C86" s="110" t="s">
        <v>170</v>
      </c>
      <c r="D86" s="30" t="s">
        <v>9</v>
      </c>
      <c r="E86" s="30" t="s">
        <v>12</v>
      </c>
      <c r="F86" s="23" t="s">
        <v>80</v>
      </c>
      <c r="G86" s="22"/>
      <c r="H86" s="22"/>
      <c r="I86" s="22"/>
      <c r="J86" s="22"/>
      <c r="K86" s="84"/>
      <c r="L86" s="55">
        <f>+L87</f>
        <v>50000</v>
      </c>
      <c r="N86" s="69"/>
    </row>
    <row r="87" spans="2:14" s="79" customFormat="1" ht="54.75" customHeight="1" x14ac:dyDescent="0.25">
      <c r="B87" s="66" t="s">
        <v>122</v>
      </c>
      <c r="C87" s="110" t="s">
        <v>170</v>
      </c>
      <c r="D87" s="30" t="s">
        <v>9</v>
      </c>
      <c r="E87" s="30" t="s">
        <v>12</v>
      </c>
      <c r="F87" s="23" t="s">
        <v>81</v>
      </c>
      <c r="G87" s="22"/>
      <c r="H87" s="22"/>
      <c r="I87" s="22"/>
      <c r="J87" s="22"/>
      <c r="K87" s="84"/>
      <c r="L87" s="55">
        <f>+L88</f>
        <v>50000</v>
      </c>
    </row>
    <row r="88" spans="2:14" s="11" customFormat="1" ht="47.25" customHeight="1" x14ac:dyDescent="0.25">
      <c r="B88" s="47" t="s">
        <v>110</v>
      </c>
      <c r="C88" s="110" t="s">
        <v>170</v>
      </c>
      <c r="D88" s="30" t="s">
        <v>9</v>
      </c>
      <c r="E88" s="30" t="s">
        <v>12</v>
      </c>
      <c r="F88" s="23" t="s">
        <v>92</v>
      </c>
      <c r="G88" s="22"/>
      <c r="H88" s="22"/>
      <c r="I88" s="22"/>
      <c r="J88" s="22"/>
      <c r="K88" s="84">
        <v>200</v>
      </c>
      <c r="L88" s="55">
        <v>50000</v>
      </c>
    </row>
    <row r="89" spans="2:14" s="11" customFormat="1" ht="19.5" customHeight="1" x14ac:dyDescent="0.25">
      <c r="B89" s="48" t="s">
        <v>27</v>
      </c>
      <c r="C89" s="109" t="s">
        <v>170</v>
      </c>
      <c r="D89" s="21" t="s">
        <v>10</v>
      </c>
      <c r="E89" s="21"/>
      <c r="F89" s="21"/>
      <c r="G89" s="24"/>
      <c r="H89" s="24"/>
      <c r="I89" s="24"/>
      <c r="J89" s="24"/>
      <c r="K89" s="83"/>
      <c r="L89" s="54">
        <f>L91</f>
        <v>10000</v>
      </c>
    </row>
    <row r="90" spans="2:14" s="11" customFormat="1" ht="93.75" hidden="1" customHeight="1" x14ac:dyDescent="0.25">
      <c r="B90" s="48"/>
      <c r="C90" s="109" t="s">
        <v>170</v>
      </c>
      <c r="D90" s="21"/>
      <c r="E90" s="21"/>
      <c r="F90" s="21"/>
      <c r="G90" s="21"/>
      <c r="H90" s="24"/>
      <c r="I90" s="24"/>
      <c r="J90" s="24"/>
      <c r="K90" s="96"/>
      <c r="L90" s="54"/>
    </row>
    <row r="91" spans="2:14" s="11" customFormat="1" ht="39" customHeight="1" x14ac:dyDescent="0.25">
      <c r="B91" s="48" t="s">
        <v>56</v>
      </c>
      <c r="C91" s="109" t="s">
        <v>170</v>
      </c>
      <c r="D91" s="21" t="s">
        <v>10</v>
      </c>
      <c r="E91" s="21" t="s">
        <v>32</v>
      </c>
      <c r="F91" s="21"/>
      <c r="G91" s="24"/>
      <c r="H91" s="24"/>
      <c r="I91" s="24"/>
      <c r="J91" s="24"/>
      <c r="K91" s="83"/>
      <c r="L91" s="54">
        <f>L92</f>
        <v>10000</v>
      </c>
    </row>
    <row r="92" spans="2:14" s="11" customFormat="1" ht="103.5" customHeight="1" x14ac:dyDescent="0.25">
      <c r="B92" s="48" t="s">
        <v>155</v>
      </c>
      <c r="C92" s="109" t="s">
        <v>170</v>
      </c>
      <c r="D92" s="21" t="s">
        <v>10</v>
      </c>
      <c r="E92" s="21" t="s">
        <v>32</v>
      </c>
      <c r="F92" s="21" t="s">
        <v>89</v>
      </c>
      <c r="G92" s="24"/>
      <c r="H92" s="24"/>
      <c r="I92" s="24"/>
      <c r="J92" s="24"/>
      <c r="K92" s="83"/>
      <c r="L92" s="54">
        <f>L94</f>
        <v>10000</v>
      </c>
    </row>
    <row r="93" spans="2:14" s="11" customFormat="1" ht="132.75" customHeight="1" x14ac:dyDescent="0.2">
      <c r="B93" s="47" t="s">
        <v>156</v>
      </c>
      <c r="C93" s="110" t="s">
        <v>170</v>
      </c>
      <c r="D93" s="23" t="s">
        <v>10</v>
      </c>
      <c r="E93" s="23" t="s">
        <v>32</v>
      </c>
      <c r="F93" s="23" t="s">
        <v>72</v>
      </c>
      <c r="G93" s="24"/>
      <c r="H93" s="24"/>
      <c r="I93" s="24"/>
      <c r="J93" s="24"/>
      <c r="K93" s="84"/>
      <c r="L93" s="55">
        <f>L94</f>
        <v>10000</v>
      </c>
    </row>
    <row r="94" spans="2:14" s="11" customFormat="1" ht="62.25" customHeight="1" x14ac:dyDescent="0.2">
      <c r="B94" s="47" t="s">
        <v>121</v>
      </c>
      <c r="C94" s="110" t="s">
        <v>170</v>
      </c>
      <c r="D94" s="23" t="s">
        <v>10</v>
      </c>
      <c r="E94" s="23" t="s">
        <v>32</v>
      </c>
      <c r="F94" s="23" t="s">
        <v>90</v>
      </c>
      <c r="G94" s="24"/>
      <c r="H94" s="24"/>
      <c r="I94" s="24"/>
      <c r="J94" s="24"/>
      <c r="K94" s="84"/>
      <c r="L94" s="55">
        <f>L95</f>
        <v>10000</v>
      </c>
    </row>
    <row r="95" spans="2:14" s="11" customFormat="1" ht="19.5" customHeight="1" x14ac:dyDescent="0.2">
      <c r="B95" s="47" t="s">
        <v>33</v>
      </c>
      <c r="C95" s="110" t="s">
        <v>170</v>
      </c>
      <c r="D95" s="23" t="s">
        <v>10</v>
      </c>
      <c r="E95" s="23" t="s">
        <v>32</v>
      </c>
      <c r="F95" s="23" t="s">
        <v>91</v>
      </c>
      <c r="G95" s="24"/>
      <c r="H95" s="24"/>
      <c r="I95" s="24"/>
      <c r="J95" s="24"/>
      <c r="K95" s="84"/>
      <c r="L95" s="55">
        <f>L96</f>
        <v>10000</v>
      </c>
    </row>
    <row r="96" spans="2:14" s="11" customFormat="1" ht="45.75" customHeight="1" x14ac:dyDescent="0.2">
      <c r="B96" s="47" t="s">
        <v>110</v>
      </c>
      <c r="C96" s="110" t="s">
        <v>170</v>
      </c>
      <c r="D96" s="23" t="s">
        <v>10</v>
      </c>
      <c r="E96" s="23" t="s">
        <v>32</v>
      </c>
      <c r="F96" s="23" t="s">
        <v>91</v>
      </c>
      <c r="G96" s="24"/>
      <c r="H96" s="24"/>
      <c r="I96" s="24"/>
      <c r="J96" s="24"/>
      <c r="K96" s="84">
        <v>200</v>
      </c>
      <c r="L96" s="55">
        <v>10000</v>
      </c>
    </row>
    <row r="97" spans="2:12" s="11" customFormat="1" ht="33.75" customHeight="1" x14ac:dyDescent="0.25">
      <c r="B97" s="48" t="s">
        <v>42</v>
      </c>
      <c r="C97" s="109" t="s">
        <v>170</v>
      </c>
      <c r="D97" s="21" t="s">
        <v>41</v>
      </c>
      <c r="E97" s="21"/>
      <c r="F97" s="21"/>
      <c r="G97" s="22"/>
      <c r="H97" s="22"/>
      <c r="I97" s="22"/>
      <c r="J97" s="22"/>
      <c r="K97" s="83"/>
      <c r="L97" s="54">
        <f>L98</f>
        <v>2003778.18</v>
      </c>
    </row>
    <row r="98" spans="2:12" s="10" customFormat="1" ht="15" x14ac:dyDescent="0.25">
      <c r="B98" s="48" t="s">
        <v>43</v>
      </c>
      <c r="C98" s="109" t="s">
        <v>170</v>
      </c>
      <c r="D98" s="21" t="s">
        <v>41</v>
      </c>
      <c r="E98" s="21" t="s">
        <v>9</v>
      </c>
      <c r="F98" s="21"/>
      <c r="G98" s="24"/>
      <c r="H98" s="24"/>
      <c r="I98" s="24"/>
      <c r="J98" s="24"/>
      <c r="K98" s="83"/>
      <c r="L98" s="54">
        <f>L99</f>
        <v>2003778.18</v>
      </c>
    </row>
    <row r="99" spans="2:12" s="11" customFormat="1" ht="93.75" customHeight="1" x14ac:dyDescent="0.25">
      <c r="B99" s="92" t="s">
        <v>157</v>
      </c>
      <c r="C99" s="109" t="s">
        <v>170</v>
      </c>
      <c r="D99" s="21" t="s">
        <v>41</v>
      </c>
      <c r="E99" s="21" t="s">
        <v>9</v>
      </c>
      <c r="F99" s="21" t="s">
        <v>116</v>
      </c>
      <c r="G99" s="22"/>
      <c r="H99" s="22"/>
      <c r="I99" s="22"/>
      <c r="J99" s="22"/>
      <c r="K99" s="83"/>
      <c r="L99" s="54">
        <f>L101</f>
        <v>2003778.18</v>
      </c>
    </row>
    <row r="100" spans="2:12" s="10" customFormat="1" ht="110.25" customHeight="1" x14ac:dyDescent="0.25">
      <c r="B100" s="91" t="s">
        <v>158</v>
      </c>
      <c r="C100" s="110" t="s">
        <v>170</v>
      </c>
      <c r="D100" s="23" t="s">
        <v>41</v>
      </c>
      <c r="E100" s="23" t="s">
        <v>9</v>
      </c>
      <c r="F100" s="23" t="s">
        <v>114</v>
      </c>
      <c r="G100" s="24"/>
      <c r="H100" s="24"/>
      <c r="I100" s="24"/>
      <c r="J100" s="24"/>
      <c r="K100" s="84"/>
      <c r="L100" s="55">
        <f>L101</f>
        <v>2003778.18</v>
      </c>
    </row>
    <row r="101" spans="2:12" s="10" customFormat="1" ht="55.5" customHeight="1" x14ac:dyDescent="0.25">
      <c r="B101" s="47" t="s">
        <v>113</v>
      </c>
      <c r="C101" s="110" t="s">
        <v>170</v>
      </c>
      <c r="D101" s="23" t="s">
        <v>41</v>
      </c>
      <c r="E101" s="23" t="s">
        <v>9</v>
      </c>
      <c r="F101" s="23" t="s">
        <v>115</v>
      </c>
      <c r="G101" s="24"/>
      <c r="H101" s="24"/>
      <c r="I101" s="24"/>
      <c r="J101" s="24"/>
      <c r="K101" s="84"/>
      <c r="L101" s="55">
        <f>L102</f>
        <v>2003778.18</v>
      </c>
    </row>
    <row r="102" spans="2:12" s="10" customFormat="1" ht="27" customHeight="1" x14ac:dyDescent="0.25">
      <c r="B102" s="62" t="s">
        <v>120</v>
      </c>
      <c r="C102" s="110" t="s">
        <v>170</v>
      </c>
      <c r="D102" s="23" t="s">
        <v>41</v>
      </c>
      <c r="E102" s="23" t="s">
        <v>9</v>
      </c>
      <c r="F102" s="23" t="s">
        <v>112</v>
      </c>
      <c r="G102" s="24"/>
      <c r="H102" s="24"/>
      <c r="I102" s="24"/>
      <c r="J102" s="24"/>
      <c r="K102" s="84"/>
      <c r="L102" s="55">
        <f>L103+L104</f>
        <v>2003778.18</v>
      </c>
    </row>
    <row r="103" spans="2:12" s="10" customFormat="1" ht="45" customHeight="1" x14ac:dyDescent="0.25">
      <c r="B103" s="47" t="s">
        <v>110</v>
      </c>
      <c r="C103" s="110" t="s">
        <v>170</v>
      </c>
      <c r="D103" s="23" t="s">
        <v>41</v>
      </c>
      <c r="E103" s="23" t="s">
        <v>9</v>
      </c>
      <c r="F103" s="23" t="s">
        <v>112</v>
      </c>
      <c r="G103" s="24"/>
      <c r="H103" s="24"/>
      <c r="I103" s="24"/>
      <c r="J103" s="24"/>
      <c r="K103" s="84">
        <v>200</v>
      </c>
      <c r="L103" s="55">
        <v>2003778.18</v>
      </c>
    </row>
    <row r="104" spans="2:12" s="10" customFormat="1" ht="45" hidden="1" customHeight="1" x14ac:dyDescent="0.25">
      <c r="B104" s="130" t="s">
        <v>145</v>
      </c>
      <c r="C104" s="109" t="s">
        <v>170</v>
      </c>
      <c r="D104" s="23" t="s">
        <v>41</v>
      </c>
      <c r="E104" s="23" t="s">
        <v>9</v>
      </c>
      <c r="F104" s="23" t="s">
        <v>112</v>
      </c>
      <c r="G104" s="24"/>
      <c r="H104" s="24"/>
      <c r="I104" s="24"/>
      <c r="J104" s="24"/>
      <c r="K104" s="84">
        <v>400</v>
      </c>
      <c r="L104" s="55">
        <v>0</v>
      </c>
    </row>
    <row r="105" spans="2:12" s="10" customFormat="1" ht="24" customHeight="1" x14ac:dyDescent="0.25">
      <c r="B105" s="98" t="s">
        <v>174</v>
      </c>
      <c r="C105" s="109" t="s">
        <v>170</v>
      </c>
      <c r="D105" s="97" t="s">
        <v>175</v>
      </c>
      <c r="E105" s="21"/>
      <c r="F105" s="23"/>
      <c r="G105" s="127"/>
      <c r="H105" s="127"/>
      <c r="I105" s="127"/>
      <c r="J105" s="127"/>
      <c r="K105" s="128"/>
      <c r="L105" s="53">
        <f t="shared" ref="L105:L110" si="0">L106</f>
        <v>5433.97</v>
      </c>
    </row>
    <row r="106" spans="2:12" s="10" customFormat="1" ht="23.25" customHeight="1" x14ac:dyDescent="0.25">
      <c r="B106" s="132" t="s">
        <v>176</v>
      </c>
      <c r="C106" s="109" t="s">
        <v>170</v>
      </c>
      <c r="D106" s="97" t="s">
        <v>175</v>
      </c>
      <c r="E106" s="21" t="s">
        <v>7</v>
      </c>
      <c r="F106" s="23"/>
      <c r="G106" s="127"/>
      <c r="H106" s="127"/>
      <c r="I106" s="127"/>
      <c r="J106" s="127"/>
      <c r="K106" s="128"/>
      <c r="L106" s="53">
        <f t="shared" si="0"/>
        <v>5433.97</v>
      </c>
    </row>
    <row r="107" spans="2:12" s="10" customFormat="1" ht="73.900000000000006" customHeight="1" x14ac:dyDescent="0.25">
      <c r="B107" s="133" t="s">
        <v>177</v>
      </c>
      <c r="C107" s="109" t="s">
        <v>170</v>
      </c>
      <c r="D107" s="97" t="s">
        <v>175</v>
      </c>
      <c r="E107" s="21" t="s">
        <v>7</v>
      </c>
      <c r="F107" s="21" t="s">
        <v>178</v>
      </c>
      <c r="G107" s="127"/>
      <c r="H107" s="127"/>
      <c r="I107" s="127"/>
      <c r="J107" s="127"/>
      <c r="K107" s="128"/>
      <c r="L107" s="53">
        <f t="shared" si="0"/>
        <v>5433.97</v>
      </c>
    </row>
    <row r="108" spans="2:12" s="10" customFormat="1" ht="75.75" customHeight="1" x14ac:dyDescent="0.25">
      <c r="B108" s="133" t="s">
        <v>179</v>
      </c>
      <c r="C108" s="109" t="s">
        <v>170</v>
      </c>
      <c r="D108" s="97" t="s">
        <v>175</v>
      </c>
      <c r="E108" s="21" t="s">
        <v>7</v>
      </c>
      <c r="F108" s="21" t="s">
        <v>180</v>
      </c>
      <c r="G108" s="127"/>
      <c r="H108" s="127"/>
      <c r="I108" s="127"/>
      <c r="J108" s="127"/>
      <c r="K108" s="128"/>
      <c r="L108" s="53">
        <f t="shared" si="0"/>
        <v>5433.97</v>
      </c>
    </row>
    <row r="109" spans="2:12" s="10" customFormat="1" ht="72.75" customHeight="1" x14ac:dyDescent="0.25">
      <c r="B109" s="134" t="s">
        <v>181</v>
      </c>
      <c r="C109" s="110" t="s">
        <v>170</v>
      </c>
      <c r="D109" s="135" t="s">
        <v>175</v>
      </c>
      <c r="E109" s="136" t="s">
        <v>7</v>
      </c>
      <c r="F109" s="23" t="s">
        <v>182</v>
      </c>
      <c r="G109" s="127"/>
      <c r="H109" s="127"/>
      <c r="I109" s="127"/>
      <c r="J109" s="127"/>
      <c r="K109" s="128"/>
      <c r="L109" s="129">
        <f t="shared" si="0"/>
        <v>5433.97</v>
      </c>
    </row>
    <row r="110" spans="2:12" s="10" customFormat="1" ht="42.75" customHeight="1" x14ac:dyDescent="0.25">
      <c r="B110" s="134" t="s">
        <v>36</v>
      </c>
      <c r="C110" s="110" t="s">
        <v>170</v>
      </c>
      <c r="D110" s="137" t="s">
        <v>175</v>
      </c>
      <c r="E110" s="137" t="s">
        <v>7</v>
      </c>
      <c r="F110" s="23" t="s">
        <v>183</v>
      </c>
      <c r="G110" s="127"/>
      <c r="H110" s="127"/>
      <c r="I110" s="127"/>
      <c r="J110" s="127"/>
      <c r="K110" s="128"/>
      <c r="L110" s="129">
        <f t="shared" si="0"/>
        <v>5433.97</v>
      </c>
    </row>
    <row r="111" spans="2:12" s="10" customFormat="1" ht="57" customHeight="1" x14ac:dyDescent="0.25">
      <c r="B111" s="134" t="s">
        <v>109</v>
      </c>
      <c r="C111" s="110" t="s">
        <v>170</v>
      </c>
      <c r="D111" s="138" t="s">
        <v>175</v>
      </c>
      <c r="E111" s="139" t="s">
        <v>7</v>
      </c>
      <c r="F111" s="23" t="s">
        <v>183</v>
      </c>
      <c r="G111" s="127"/>
      <c r="H111" s="127"/>
      <c r="I111" s="127"/>
      <c r="J111" s="127"/>
      <c r="K111" s="128">
        <v>200</v>
      </c>
      <c r="L111" s="129">
        <v>5433.97</v>
      </c>
    </row>
    <row r="112" spans="2:12" s="12" customFormat="1" ht="15" x14ac:dyDescent="0.25">
      <c r="B112" s="131" t="s">
        <v>97</v>
      </c>
      <c r="C112" s="109" t="s">
        <v>170</v>
      </c>
      <c r="D112" s="21" t="s">
        <v>12</v>
      </c>
      <c r="E112" s="23"/>
      <c r="F112" s="23"/>
      <c r="G112" s="32"/>
      <c r="H112" s="32"/>
      <c r="I112" s="32"/>
      <c r="J112" s="32"/>
      <c r="K112" s="88"/>
      <c r="L112" s="58">
        <f>L113</f>
        <v>747130</v>
      </c>
    </row>
    <row r="113" spans="2:12" s="12" customFormat="1" ht="15" x14ac:dyDescent="0.25">
      <c r="B113" s="48" t="s">
        <v>98</v>
      </c>
      <c r="C113" s="109" t="s">
        <v>170</v>
      </c>
      <c r="D113" s="21" t="s">
        <v>12</v>
      </c>
      <c r="E113" s="21" t="s">
        <v>7</v>
      </c>
      <c r="F113" s="23" t="s">
        <v>104</v>
      </c>
      <c r="G113" s="32"/>
      <c r="H113" s="32"/>
      <c r="I113" s="32"/>
      <c r="J113" s="32"/>
      <c r="K113" s="88"/>
      <c r="L113" s="58">
        <f>L114</f>
        <v>747130</v>
      </c>
    </row>
    <row r="114" spans="2:12" s="1" customFormat="1" ht="75" x14ac:dyDescent="0.25">
      <c r="B114" s="48" t="s">
        <v>159</v>
      </c>
      <c r="C114" s="109" t="s">
        <v>170</v>
      </c>
      <c r="D114" s="21" t="s">
        <v>12</v>
      </c>
      <c r="E114" s="28" t="s">
        <v>7</v>
      </c>
      <c r="F114" s="21" t="s">
        <v>102</v>
      </c>
      <c r="G114" s="21"/>
      <c r="H114" s="31"/>
      <c r="I114" s="31"/>
      <c r="J114" s="31"/>
      <c r="K114" s="31"/>
      <c r="L114" s="58">
        <f>L115</f>
        <v>747130</v>
      </c>
    </row>
    <row r="115" spans="2:12" s="12" customFormat="1" ht="114.75" x14ac:dyDescent="0.25">
      <c r="B115" s="47" t="s">
        <v>160</v>
      </c>
      <c r="C115" s="110" t="s">
        <v>170</v>
      </c>
      <c r="D115" s="23" t="s">
        <v>12</v>
      </c>
      <c r="E115" s="29" t="s">
        <v>7</v>
      </c>
      <c r="F115" s="23" t="s">
        <v>103</v>
      </c>
      <c r="G115" s="23"/>
      <c r="H115" s="32"/>
      <c r="I115" s="32"/>
      <c r="J115" s="32"/>
      <c r="K115" s="32"/>
      <c r="L115" s="59">
        <f>L117</f>
        <v>747130</v>
      </c>
    </row>
    <row r="116" spans="2:12" s="12" customFormat="1" ht="69" customHeight="1" x14ac:dyDescent="0.25">
      <c r="B116" s="47" t="s">
        <v>118</v>
      </c>
      <c r="C116" s="110" t="s">
        <v>170</v>
      </c>
      <c r="D116" s="23" t="s">
        <v>12</v>
      </c>
      <c r="E116" s="29" t="s">
        <v>7</v>
      </c>
      <c r="F116" s="23" t="s">
        <v>117</v>
      </c>
      <c r="G116" s="23"/>
      <c r="H116" s="32"/>
      <c r="I116" s="32"/>
      <c r="J116" s="32"/>
      <c r="K116" s="32"/>
      <c r="L116" s="59">
        <f>L117</f>
        <v>747130</v>
      </c>
    </row>
    <row r="117" spans="2:12" s="12" customFormat="1" ht="43.5" x14ac:dyDescent="0.25">
      <c r="B117" s="47" t="s">
        <v>99</v>
      </c>
      <c r="C117" s="110" t="s">
        <v>170</v>
      </c>
      <c r="D117" s="23" t="s">
        <v>12</v>
      </c>
      <c r="E117" s="29" t="s">
        <v>7</v>
      </c>
      <c r="F117" s="23" t="s">
        <v>105</v>
      </c>
      <c r="G117" s="23"/>
      <c r="H117" s="32"/>
      <c r="I117" s="32"/>
      <c r="J117" s="32"/>
      <c r="K117" s="32"/>
      <c r="L117" s="59">
        <f>L118</f>
        <v>747130</v>
      </c>
    </row>
    <row r="118" spans="2:12" s="12" customFormat="1" ht="29.25" x14ac:dyDescent="0.25">
      <c r="B118" s="47" t="s">
        <v>100</v>
      </c>
      <c r="C118" s="110" t="s">
        <v>170</v>
      </c>
      <c r="D118" s="23" t="s">
        <v>12</v>
      </c>
      <c r="E118" s="29" t="s">
        <v>7</v>
      </c>
      <c r="F118" s="23" t="s">
        <v>105</v>
      </c>
      <c r="G118" s="23" t="s">
        <v>101</v>
      </c>
      <c r="H118" s="32"/>
      <c r="I118" s="32"/>
      <c r="J118" s="32"/>
      <c r="K118" s="32">
        <v>300</v>
      </c>
      <c r="L118" s="59">
        <v>747130</v>
      </c>
    </row>
    <row r="119" spans="2:12" s="1" customFormat="1" ht="24" customHeight="1" x14ac:dyDescent="0.25">
      <c r="B119" s="48" t="s">
        <v>44</v>
      </c>
      <c r="C119" s="109" t="s">
        <v>170</v>
      </c>
      <c r="D119" s="21" t="s">
        <v>45</v>
      </c>
      <c r="E119" s="28"/>
      <c r="F119" s="21"/>
      <c r="G119" s="31"/>
      <c r="H119" s="31"/>
      <c r="I119" s="31"/>
      <c r="J119" s="31"/>
      <c r="K119" s="87"/>
      <c r="L119" s="58">
        <f>L120</f>
        <v>15000</v>
      </c>
    </row>
    <row r="120" spans="2:12" s="1" customFormat="1" ht="20.25" customHeight="1" x14ac:dyDescent="0.25">
      <c r="B120" s="48" t="s">
        <v>46</v>
      </c>
      <c r="C120" s="109" t="s">
        <v>170</v>
      </c>
      <c r="D120" s="21" t="s">
        <v>45</v>
      </c>
      <c r="E120" s="28" t="s">
        <v>8</v>
      </c>
      <c r="F120" s="21"/>
      <c r="G120" s="31"/>
      <c r="H120" s="31"/>
      <c r="I120" s="31"/>
      <c r="J120" s="31"/>
      <c r="K120" s="87"/>
      <c r="L120" s="58">
        <f>L121</f>
        <v>15000</v>
      </c>
    </row>
    <row r="121" spans="2:12" s="1" customFormat="1" ht="108" customHeight="1" x14ac:dyDescent="0.25">
      <c r="B121" s="48" t="s">
        <v>161</v>
      </c>
      <c r="C121" s="150" t="s">
        <v>170</v>
      </c>
      <c r="D121" s="21" t="s">
        <v>45</v>
      </c>
      <c r="E121" s="28" t="s">
        <v>8</v>
      </c>
      <c r="F121" s="21" t="s">
        <v>62</v>
      </c>
      <c r="G121" s="31"/>
      <c r="H121" s="31"/>
      <c r="I121" s="31"/>
      <c r="J121" s="31"/>
      <c r="K121" s="87"/>
      <c r="L121" s="58">
        <f>L123</f>
        <v>15000</v>
      </c>
    </row>
    <row r="122" spans="2:12" s="12" customFormat="1" ht="132" customHeight="1" x14ac:dyDescent="0.25">
      <c r="B122" s="148" t="s">
        <v>162</v>
      </c>
      <c r="C122" s="110" t="s">
        <v>170</v>
      </c>
      <c r="D122" s="94" t="s">
        <v>45</v>
      </c>
      <c r="E122" s="29" t="s">
        <v>8</v>
      </c>
      <c r="F122" s="23" t="s">
        <v>65</v>
      </c>
      <c r="G122" s="32"/>
      <c r="H122" s="32"/>
      <c r="I122" s="32"/>
      <c r="J122" s="32"/>
      <c r="K122" s="88"/>
      <c r="L122" s="59">
        <f>L123</f>
        <v>15000</v>
      </c>
    </row>
    <row r="123" spans="2:12" s="12" customFormat="1" ht="95.25" customHeight="1" x14ac:dyDescent="0.25">
      <c r="B123" s="149" t="s">
        <v>63</v>
      </c>
      <c r="C123" s="110" t="s">
        <v>170</v>
      </c>
      <c r="D123" s="94" t="s">
        <v>45</v>
      </c>
      <c r="E123" s="29" t="s">
        <v>8</v>
      </c>
      <c r="F123" s="23" t="s">
        <v>64</v>
      </c>
      <c r="G123" s="32"/>
      <c r="H123" s="32"/>
      <c r="I123" s="32"/>
      <c r="J123" s="32"/>
      <c r="K123" s="88"/>
      <c r="L123" s="59">
        <f>L124</f>
        <v>15000</v>
      </c>
    </row>
    <row r="124" spans="2:12" s="12" customFormat="1" ht="78" customHeight="1" x14ac:dyDescent="0.25">
      <c r="B124" s="148" t="s">
        <v>47</v>
      </c>
      <c r="C124" s="110" t="s">
        <v>170</v>
      </c>
      <c r="D124" s="94" t="s">
        <v>45</v>
      </c>
      <c r="E124" s="29" t="s">
        <v>8</v>
      </c>
      <c r="F124" s="23" t="s">
        <v>84</v>
      </c>
      <c r="G124" s="32"/>
      <c r="H124" s="32"/>
      <c r="I124" s="32"/>
      <c r="J124" s="32"/>
      <c r="K124" s="88"/>
      <c r="L124" s="59">
        <f>L125</f>
        <v>15000</v>
      </c>
    </row>
    <row r="125" spans="2:12" s="12" customFormat="1" ht="45" customHeight="1" x14ac:dyDescent="0.25">
      <c r="B125" s="148" t="s">
        <v>109</v>
      </c>
      <c r="C125" s="110" t="s">
        <v>170</v>
      </c>
      <c r="D125" s="94" t="s">
        <v>45</v>
      </c>
      <c r="E125" s="29" t="s">
        <v>8</v>
      </c>
      <c r="F125" s="23" t="s">
        <v>84</v>
      </c>
      <c r="G125" s="32"/>
      <c r="H125" s="32"/>
      <c r="I125" s="32"/>
      <c r="J125" s="32"/>
      <c r="K125" s="88">
        <v>200</v>
      </c>
      <c r="L125" s="59">
        <v>15000</v>
      </c>
    </row>
    <row r="126" spans="2:12" s="3" customFormat="1" x14ac:dyDescent="0.25">
      <c r="B126" s="5"/>
      <c r="C126" s="106"/>
      <c r="D126" s="42"/>
      <c r="E126" s="42"/>
      <c r="F126" s="42"/>
      <c r="G126" s="41"/>
      <c r="H126" s="41"/>
      <c r="I126" s="41"/>
      <c r="J126" s="41"/>
      <c r="K126" s="50"/>
      <c r="L126" s="50"/>
    </row>
    <row r="127" spans="2:12" s="3" customFormat="1" x14ac:dyDescent="0.25">
      <c r="B127" s="6"/>
      <c r="C127" s="106"/>
      <c r="D127" s="42"/>
      <c r="E127" s="42"/>
      <c r="F127" s="43"/>
      <c r="G127" s="41"/>
      <c r="H127" s="41"/>
      <c r="I127" s="41"/>
      <c r="J127" s="41"/>
      <c r="K127" s="50"/>
      <c r="L127" s="50"/>
    </row>
    <row r="128" spans="2:12" s="3" customFormat="1" x14ac:dyDescent="0.25">
      <c r="B128" s="5"/>
      <c r="C128" s="107"/>
      <c r="D128" s="42"/>
      <c r="E128" s="42"/>
      <c r="F128" s="43"/>
      <c r="G128" s="41"/>
      <c r="H128" s="41"/>
      <c r="I128" s="41"/>
      <c r="J128" s="41"/>
      <c r="K128" s="50"/>
      <c r="L128" s="50"/>
    </row>
    <row r="129" spans="2:12" s="3" customFormat="1" x14ac:dyDescent="0.25">
      <c r="B129" s="5"/>
      <c r="C129" s="106"/>
      <c r="D129" s="42"/>
      <c r="E129" s="42"/>
      <c r="F129" s="42"/>
      <c r="G129" s="41"/>
      <c r="H129" s="41"/>
      <c r="I129" s="41"/>
      <c r="J129" s="41"/>
      <c r="K129" s="50"/>
      <c r="L129" s="50"/>
    </row>
    <row r="130" spans="2:12" s="3" customFormat="1" x14ac:dyDescent="0.25">
      <c r="B130" s="5"/>
      <c r="C130" s="106"/>
      <c r="D130" s="42"/>
      <c r="E130" s="42"/>
      <c r="F130" s="42"/>
      <c r="G130" s="41"/>
      <c r="H130" s="41"/>
      <c r="I130" s="41"/>
      <c r="J130" s="41"/>
      <c r="K130" s="50"/>
      <c r="L130" s="50"/>
    </row>
    <row r="131" spans="2:12" s="3" customFormat="1" x14ac:dyDescent="0.25">
      <c r="B131" s="7"/>
      <c r="C131" s="106"/>
      <c r="D131" s="42"/>
      <c r="E131" s="42"/>
      <c r="F131" s="42"/>
      <c r="G131" s="41"/>
      <c r="H131" s="41"/>
      <c r="I131" s="41"/>
      <c r="J131" s="41"/>
      <c r="K131" s="50"/>
      <c r="L131" s="50"/>
    </row>
    <row r="132" spans="2:12" s="3" customFormat="1" x14ac:dyDescent="0.25">
      <c r="B132" s="6"/>
      <c r="C132" s="107"/>
      <c r="D132" s="42"/>
      <c r="E132" s="42"/>
      <c r="F132" s="43"/>
      <c r="G132" s="41"/>
      <c r="H132" s="41"/>
      <c r="I132" s="41"/>
      <c r="J132" s="41"/>
      <c r="K132" s="50"/>
      <c r="L132" s="50"/>
    </row>
    <row r="133" spans="2:12" x14ac:dyDescent="0.25">
      <c r="B133" s="5"/>
      <c r="C133" s="106"/>
      <c r="D133" s="42"/>
      <c r="E133" s="42"/>
      <c r="F133" s="43"/>
      <c r="G133" s="41"/>
      <c r="H133" s="41"/>
      <c r="I133" s="41"/>
      <c r="J133" s="41"/>
    </row>
    <row r="134" spans="2:12" x14ac:dyDescent="0.25">
      <c r="B134" s="5"/>
      <c r="C134" s="106"/>
      <c r="D134" s="42"/>
      <c r="E134" s="42"/>
      <c r="F134" s="42"/>
      <c r="G134" s="41"/>
      <c r="H134" s="41"/>
      <c r="I134" s="41"/>
      <c r="J134" s="41"/>
    </row>
    <row r="135" spans="2:12" x14ac:dyDescent="0.25">
      <c r="B135" s="5"/>
      <c r="C135" s="106"/>
      <c r="D135" s="42"/>
      <c r="E135" s="42"/>
      <c r="F135" s="42"/>
      <c r="G135" s="41"/>
      <c r="H135" s="41"/>
      <c r="I135" s="41"/>
      <c r="J135" s="41"/>
    </row>
    <row r="136" spans="2:12" x14ac:dyDescent="0.25">
      <c r="B136" s="6"/>
      <c r="C136" s="106"/>
      <c r="D136" s="42"/>
      <c r="E136" s="42"/>
      <c r="F136" s="43"/>
      <c r="G136" s="41"/>
      <c r="H136" s="41"/>
      <c r="I136" s="41"/>
      <c r="J136" s="41"/>
    </row>
    <row r="137" spans="2:12" x14ac:dyDescent="0.25">
      <c r="B137" s="5"/>
      <c r="C137" s="106"/>
      <c r="D137" s="42"/>
      <c r="E137" s="42"/>
      <c r="F137" s="43"/>
      <c r="G137" s="41"/>
      <c r="H137" s="41"/>
      <c r="I137" s="41"/>
      <c r="J137" s="41"/>
    </row>
    <row r="138" spans="2:12" x14ac:dyDescent="0.25">
      <c r="B138" s="5"/>
      <c r="C138" s="106"/>
      <c r="D138" s="42"/>
      <c r="E138" s="42"/>
      <c r="F138" s="42"/>
      <c r="G138" s="41"/>
      <c r="H138" s="41"/>
      <c r="I138" s="41"/>
      <c r="J138" s="41"/>
      <c r="K138" s="2"/>
      <c r="L138" s="2"/>
    </row>
    <row r="139" spans="2:12" x14ac:dyDescent="0.25">
      <c r="B139" s="5"/>
      <c r="C139" s="106"/>
      <c r="D139" s="42"/>
      <c r="E139" s="42"/>
      <c r="F139" s="42"/>
      <c r="G139" s="41"/>
      <c r="H139" s="41"/>
      <c r="I139" s="41"/>
      <c r="J139" s="41"/>
      <c r="K139" s="2"/>
      <c r="L139" s="2"/>
    </row>
    <row r="140" spans="2:12" x14ac:dyDescent="0.25">
      <c r="B140" s="5"/>
      <c r="C140" s="106"/>
      <c r="D140" s="42"/>
      <c r="E140" s="42"/>
      <c r="F140" s="43"/>
      <c r="G140" s="41"/>
      <c r="H140" s="41"/>
      <c r="I140" s="41"/>
      <c r="J140" s="41"/>
      <c r="K140" s="2"/>
      <c r="L140" s="2"/>
    </row>
    <row r="141" spans="2:12" x14ac:dyDescent="0.25">
      <c r="B141" s="7"/>
      <c r="C141" s="106"/>
      <c r="D141" s="43"/>
      <c r="E141" s="43"/>
      <c r="F141" s="43"/>
      <c r="G141" s="41"/>
      <c r="H141" s="41"/>
      <c r="I141" s="41"/>
      <c r="J141" s="41"/>
      <c r="K141" s="2"/>
      <c r="L141" s="2"/>
    </row>
    <row r="142" spans="2:12" x14ac:dyDescent="0.25">
      <c r="B142" s="7"/>
      <c r="C142" s="106"/>
      <c r="D142" s="43"/>
      <c r="E142" s="43"/>
      <c r="F142" s="43"/>
      <c r="G142" s="41"/>
      <c r="H142" s="41"/>
      <c r="I142" s="41"/>
      <c r="J142" s="41"/>
      <c r="K142" s="2"/>
      <c r="L142" s="2"/>
    </row>
    <row r="143" spans="2:12" x14ac:dyDescent="0.25">
      <c r="B143" s="7"/>
      <c r="C143" s="106"/>
      <c r="D143" s="43"/>
      <c r="E143" s="43"/>
      <c r="F143" s="43"/>
      <c r="G143" s="41"/>
      <c r="H143" s="41"/>
      <c r="I143" s="41"/>
      <c r="J143" s="41"/>
      <c r="K143" s="2"/>
      <c r="L143" s="2"/>
    </row>
    <row r="144" spans="2:12" x14ac:dyDescent="0.25">
      <c r="B144" s="7"/>
      <c r="C144" s="106"/>
      <c r="D144" s="43"/>
      <c r="E144" s="43"/>
      <c r="F144" s="43"/>
      <c r="G144" s="41"/>
      <c r="H144" s="41"/>
      <c r="I144" s="41"/>
      <c r="J144" s="41"/>
      <c r="K144" s="2"/>
      <c r="L144" s="2"/>
    </row>
    <row r="145" spans="2:12" x14ac:dyDescent="0.25">
      <c r="B145" s="7"/>
      <c r="C145" s="106"/>
      <c r="D145" s="43"/>
      <c r="E145" s="43"/>
      <c r="F145" s="43"/>
      <c r="G145" s="41"/>
      <c r="H145" s="41"/>
      <c r="I145" s="41"/>
      <c r="J145" s="41"/>
      <c r="K145" s="2"/>
      <c r="L145" s="2"/>
    </row>
    <row r="146" spans="2:12" x14ac:dyDescent="0.25">
      <c r="B146" s="5"/>
      <c r="C146" s="106"/>
      <c r="D146" s="42"/>
      <c r="E146" s="42"/>
      <c r="F146" s="43"/>
      <c r="G146" s="41"/>
      <c r="H146" s="41"/>
      <c r="I146" s="41"/>
      <c r="J146" s="41"/>
      <c r="K146" s="2"/>
      <c r="L146" s="2"/>
    </row>
    <row r="147" spans="2:12" x14ac:dyDescent="0.25">
      <c r="B147" s="5"/>
      <c r="C147" s="106"/>
      <c r="D147" s="42"/>
      <c r="E147" s="42"/>
      <c r="F147" s="42"/>
      <c r="G147" s="41"/>
      <c r="H147" s="41"/>
      <c r="I147" s="41"/>
      <c r="J147" s="41"/>
      <c r="K147" s="2"/>
      <c r="L147" s="2"/>
    </row>
    <row r="148" spans="2:12" x14ac:dyDescent="0.25">
      <c r="B148" s="7"/>
      <c r="C148" s="107"/>
      <c r="D148" s="42"/>
      <c r="E148" s="42"/>
      <c r="F148" s="42"/>
      <c r="G148" s="41"/>
      <c r="H148" s="41"/>
      <c r="I148" s="41"/>
      <c r="J148" s="41"/>
      <c r="K148" s="2"/>
      <c r="L148" s="2"/>
    </row>
    <row r="149" spans="2:12" x14ac:dyDescent="0.25">
      <c r="B149" s="5"/>
      <c r="C149" s="106"/>
      <c r="D149" s="42"/>
      <c r="E149" s="42"/>
      <c r="F149" s="43"/>
      <c r="G149" s="41"/>
      <c r="H149" s="41"/>
      <c r="I149" s="41"/>
      <c r="J149" s="41"/>
      <c r="K149" s="2"/>
      <c r="L149" s="2"/>
    </row>
    <row r="150" spans="2:12" x14ac:dyDescent="0.25">
      <c r="B150" s="5"/>
      <c r="C150" s="106"/>
      <c r="D150" s="42"/>
      <c r="E150" s="42"/>
      <c r="F150" s="42"/>
      <c r="G150" s="41"/>
      <c r="H150" s="41"/>
      <c r="I150" s="41"/>
      <c r="J150" s="41"/>
      <c r="K150" s="2"/>
      <c r="L150" s="2"/>
    </row>
    <row r="151" spans="2:12" x14ac:dyDescent="0.25">
      <c r="B151" s="5"/>
      <c r="C151" s="106"/>
      <c r="D151" s="42"/>
      <c r="E151" s="42"/>
      <c r="F151" s="42"/>
      <c r="G151" s="41"/>
      <c r="H151" s="41"/>
      <c r="I151" s="41"/>
      <c r="J151" s="41"/>
      <c r="K151" s="2"/>
      <c r="L151" s="2"/>
    </row>
    <row r="152" spans="2:12" x14ac:dyDescent="0.25">
      <c r="B152" s="6"/>
      <c r="C152" s="106"/>
      <c r="D152" s="42"/>
      <c r="E152" s="42"/>
      <c r="F152" s="43"/>
      <c r="G152" s="41"/>
      <c r="H152" s="41"/>
      <c r="I152" s="41"/>
      <c r="J152" s="41"/>
      <c r="K152" s="2"/>
      <c r="L152" s="2"/>
    </row>
    <row r="153" spans="2:12" x14ac:dyDescent="0.25">
      <c r="B153" s="5"/>
      <c r="C153" s="106"/>
      <c r="D153" s="42"/>
      <c r="E153" s="42"/>
      <c r="F153" s="43"/>
      <c r="G153" s="41"/>
      <c r="H153" s="41"/>
      <c r="I153" s="41"/>
      <c r="J153" s="41"/>
      <c r="K153" s="2"/>
      <c r="L153" s="2"/>
    </row>
    <row r="154" spans="2:12" x14ac:dyDescent="0.25">
      <c r="B154" s="5"/>
      <c r="C154" s="106"/>
      <c r="D154" s="42"/>
      <c r="E154" s="42"/>
      <c r="F154" s="42"/>
      <c r="G154" s="41"/>
      <c r="H154" s="41"/>
      <c r="I154" s="41"/>
      <c r="J154" s="41"/>
      <c r="K154" s="2"/>
      <c r="L154" s="2"/>
    </row>
    <row r="155" spans="2:12" x14ac:dyDescent="0.25">
      <c r="B155" s="5"/>
      <c r="C155" s="106"/>
      <c r="D155" s="42"/>
      <c r="E155" s="42"/>
      <c r="F155" s="42"/>
      <c r="G155" s="41"/>
      <c r="H155" s="41"/>
      <c r="I155" s="41"/>
      <c r="J155" s="41"/>
      <c r="K155" s="2"/>
      <c r="L155" s="2"/>
    </row>
    <row r="156" spans="2:12" x14ac:dyDescent="0.25">
      <c r="B156" s="5"/>
      <c r="C156" s="106"/>
      <c r="D156" s="42"/>
      <c r="E156" s="42"/>
      <c r="F156" s="43"/>
      <c r="G156" s="41"/>
      <c r="H156" s="41"/>
      <c r="I156" s="41"/>
      <c r="J156" s="41"/>
      <c r="K156" s="2"/>
      <c r="L156" s="2"/>
    </row>
    <row r="157" spans="2:12" x14ac:dyDescent="0.25">
      <c r="B157" s="5"/>
      <c r="C157" s="106"/>
      <c r="D157" s="42"/>
      <c r="E157" s="42"/>
      <c r="F157" s="42"/>
      <c r="G157" s="41"/>
      <c r="H157" s="41"/>
      <c r="I157" s="41"/>
      <c r="J157" s="41"/>
      <c r="K157" s="2"/>
      <c r="L157" s="2"/>
    </row>
    <row r="158" spans="2:12" x14ac:dyDescent="0.25">
      <c r="B158" s="5"/>
      <c r="C158" s="108"/>
      <c r="D158" s="42"/>
      <c r="E158" s="42"/>
      <c r="F158" s="42"/>
      <c r="G158" s="41"/>
      <c r="H158" s="41"/>
      <c r="I158" s="41"/>
      <c r="J158" s="41"/>
      <c r="K158" s="2"/>
      <c r="L158" s="2"/>
    </row>
    <row r="159" spans="2:12" x14ac:dyDescent="0.25">
      <c r="B159" s="5"/>
      <c r="C159" s="108"/>
      <c r="D159" s="42"/>
      <c r="E159" s="42"/>
      <c r="F159" s="42"/>
      <c r="G159" s="41"/>
      <c r="H159" s="41"/>
      <c r="I159" s="41"/>
      <c r="J159" s="41"/>
      <c r="K159" s="2"/>
      <c r="L159" s="2"/>
    </row>
    <row r="160" spans="2:12" x14ac:dyDescent="0.25">
      <c r="B160" s="5"/>
      <c r="D160" s="42"/>
      <c r="E160" s="42"/>
      <c r="F160" s="42"/>
      <c r="G160" s="41"/>
      <c r="H160" s="41"/>
      <c r="I160" s="41"/>
      <c r="J160" s="41"/>
      <c r="K160" s="2"/>
      <c r="L160" s="2"/>
    </row>
    <row r="161" spans="2:12" x14ac:dyDescent="0.25">
      <c r="B161" s="7"/>
      <c r="D161" s="42"/>
      <c r="E161" s="42"/>
      <c r="F161" s="42"/>
      <c r="G161" s="41"/>
      <c r="H161" s="41"/>
      <c r="I161" s="41"/>
      <c r="J161" s="41"/>
      <c r="K161" s="2"/>
      <c r="L161" s="2"/>
    </row>
    <row r="162" spans="2:12" x14ac:dyDescent="0.25">
      <c r="B162" s="8"/>
      <c r="D162" s="44"/>
      <c r="E162" s="44"/>
      <c r="F162" s="44"/>
      <c r="K162" s="2"/>
      <c r="L162" s="2"/>
    </row>
    <row r="163" spans="2:12" x14ac:dyDescent="0.25">
      <c r="B163" s="8"/>
      <c r="D163" s="44"/>
      <c r="E163" s="44"/>
      <c r="F163" s="44"/>
      <c r="K163" s="2"/>
      <c r="L163" s="2"/>
    </row>
    <row r="164" spans="2:12" x14ac:dyDescent="0.25">
      <c r="D164" s="44"/>
      <c r="E164" s="44"/>
      <c r="F164" s="44"/>
      <c r="K164" s="2"/>
      <c r="L164" s="2"/>
    </row>
    <row r="165" spans="2:12" x14ac:dyDescent="0.25">
      <c r="D165" s="44"/>
      <c r="E165" s="44"/>
      <c r="F165" s="44"/>
      <c r="K165" s="2"/>
      <c r="L165" s="2"/>
    </row>
    <row r="166" spans="2:12" x14ac:dyDescent="0.25">
      <c r="D166" s="44"/>
      <c r="E166" s="44"/>
      <c r="F166" s="44"/>
      <c r="K166" s="2"/>
      <c r="L166" s="2"/>
    </row>
    <row r="167" spans="2:12" x14ac:dyDescent="0.25">
      <c r="D167" s="44"/>
      <c r="E167" s="44"/>
      <c r="F167" s="44"/>
      <c r="K167" s="2"/>
      <c r="L167" s="2"/>
    </row>
    <row r="168" spans="2:12" x14ac:dyDescent="0.25">
      <c r="D168" s="44"/>
      <c r="E168" s="44"/>
      <c r="F168" s="44"/>
      <c r="K168" s="2"/>
      <c r="L168" s="2"/>
    </row>
    <row r="169" spans="2:12" x14ac:dyDescent="0.25">
      <c r="D169" s="44"/>
      <c r="E169" s="44"/>
      <c r="F169" s="44"/>
      <c r="K169" s="2"/>
      <c r="L169" s="2"/>
    </row>
    <row r="170" spans="2:12" x14ac:dyDescent="0.25">
      <c r="D170" s="44"/>
      <c r="E170" s="44"/>
      <c r="F170" s="44"/>
      <c r="G170" s="2"/>
      <c r="H170" s="2"/>
      <c r="I170" s="2"/>
      <c r="J170" s="2"/>
      <c r="K170" s="2"/>
      <c r="L170" s="2"/>
    </row>
    <row r="171" spans="2:12" x14ac:dyDescent="0.25">
      <c r="D171" s="44"/>
      <c r="E171" s="44"/>
      <c r="F171" s="44"/>
      <c r="G171" s="2"/>
      <c r="H171" s="2"/>
      <c r="I171" s="2"/>
      <c r="J171" s="2"/>
      <c r="K171" s="2"/>
      <c r="L171" s="2"/>
    </row>
    <row r="172" spans="2:12" x14ac:dyDescent="0.25">
      <c r="D172" s="44"/>
      <c r="E172" s="44"/>
      <c r="F172" s="44"/>
      <c r="G172" s="2"/>
      <c r="H172" s="2"/>
      <c r="I172" s="2"/>
      <c r="J172" s="2"/>
      <c r="K172" s="2"/>
      <c r="L172" s="2"/>
    </row>
    <row r="173" spans="2:12" x14ac:dyDescent="0.25">
      <c r="D173" s="44"/>
      <c r="E173" s="44"/>
      <c r="F173" s="44"/>
      <c r="G173" s="2"/>
      <c r="H173" s="2"/>
      <c r="I173" s="2"/>
      <c r="J173" s="2"/>
      <c r="K173" s="2"/>
      <c r="L173" s="2"/>
    </row>
    <row r="174" spans="2:12" x14ac:dyDescent="0.25">
      <c r="D174" s="44"/>
      <c r="E174" s="44"/>
      <c r="F174" s="44"/>
      <c r="G174" s="2"/>
      <c r="H174" s="2"/>
      <c r="I174" s="2"/>
      <c r="J174" s="2"/>
      <c r="K174" s="2"/>
      <c r="L174" s="2"/>
    </row>
    <row r="175" spans="2:12" x14ac:dyDescent="0.25">
      <c r="D175" s="44"/>
      <c r="E175" s="44"/>
      <c r="F175" s="44"/>
      <c r="G175" s="2"/>
      <c r="H175" s="2"/>
      <c r="I175" s="2"/>
      <c r="J175" s="2"/>
      <c r="K175" s="2"/>
      <c r="L175" s="2"/>
    </row>
    <row r="176" spans="2:12" x14ac:dyDescent="0.25">
      <c r="D176" s="44"/>
      <c r="E176" s="44"/>
      <c r="F176" s="44"/>
      <c r="G176" s="2"/>
      <c r="H176" s="2"/>
      <c r="I176" s="2"/>
      <c r="J176" s="2"/>
      <c r="K176" s="2"/>
      <c r="L176" s="2"/>
    </row>
    <row r="177" spans="4:12" x14ac:dyDescent="0.25">
      <c r="D177" s="44"/>
      <c r="E177" s="44"/>
      <c r="F177" s="44"/>
      <c r="G177" s="2"/>
      <c r="H177" s="2"/>
      <c r="I177" s="2"/>
      <c r="J177" s="2"/>
      <c r="K177" s="2"/>
      <c r="L177" s="2"/>
    </row>
    <row r="178" spans="4:12" x14ac:dyDescent="0.25">
      <c r="D178" s="44"/>
      <c r="E178" s="44"/>
      <c r="F178" s="44"/>
      <c r="G178" s="2"/>
      <c r="H178" s="2"/>
      <c r="I178" s="2"/>
      <c r="J178" s="2"/>
      <c r="K178" s="2"/>
      <c r="L178" s="2"/>
    </row>
    <row r="179" spans="4:12" x14ac:dyDescent="0.25">
      <c r="D179" s="44"/>
      <c r="E179" s="44"/>
      <c r="F179" s="44"/>
      <c r="G179" s="2"/>
      <c r="H179" s="2"/>
      <c r="I179" s="2"/>
      <c r="J179" s="2"/>
      <c r="K179" s="2"/>
      <c r="L179" s="2"/>
    </row>
    <row r="180" spans="4:12" x14ac:dyDescent="0.25">
      <c r="D180" s="44"/>
      <c r="E180" s="44"/>
      <c r="F180" s="44"/>
      <c r="G180" s="2"/>
      <c r="H180" s="2"/>
      <c r="I180" s="2"/>
      <c r="J180" s="2"/>
      <c r="K180" s="2"/>
      <c r="L180" s="2"/>
    </row>
    <row r="181" spans="4:12" x14ac:dyDescent="0.25">
      <c r="D181" s="44"/>
      <c r="E181" s="44"/>
      <c r="F181" s="44"/>
      <c r="G181" s="2"/>
      <c r="H181" s="2"/>
      <c r="I181" s="2"/>
      <c r="J181" s="2"/>
      <c r="K181" s="2"/>
      <c r="L181" s="2"/>
    </row>
  </sheetData>
  <mergeCells count="6">
    <mergeCell ref="D2:L2"/>
    <mergeCell ref="D6:L6"/>
    <mergeCell ref="D5:L5"/>
    <mergeCell ref="B10:L14"/>
    <mergeCell ref="D3:L4"/>
    <mergeCell ref="D7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6 вед  (2017г)</vt:lpstr>
      <vt:lpstr>Лист3</vt:lpstr>
      <vt:lpstr>Лист2</vt:lpstr>
      <vt:lpstr>'прил 6 вед  (2017г)'!Заголовки_для_печати</vt:lpstr>
      <vt:lpstr>'прил 6 вед  (2017г)'!Область_печати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Елена</cp:lastModifiedBy>
  <cp:lastPrinted>2023-03-16T08:42:40Z</cp:lastPrinted>
  <dcterms:created xsi:type="dcterms:W3CDTF">2011-05-11T13:20:05Z</dcterms:created>
  <dcterms:modified xsi:type="dcterms:W3CDTF">2023-03-16T08:42:43Z</dcterms:modified>
</cp:coreProperties>
</file>